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7" l="1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L20" i="5" s="1"/>
  <c r="I20" i="5"/>
  <c r="G20" i="5"/>
  <c r="H20" i="5" s="1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7" l="1"/>
  <c r="R20" i="5"/>
  <c r="P20" i="5"/>
  <c r="L17" i="4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L19" i="2" l="1"/>
  <c r="N19" i="2"/>
  <c r="H19" i="2"/>
  <c r="P19" i="2"/>
  <c r="J19" i="2"/>
  <c r="R19" i="2"/>
  <c r="N19" i="6"/>
  <c r="H19" i="6"/>
  <c r="P19" i="6"/>
  <c r="J19" i="6"/>
  <c r="R19" i="6"/>
  <c r="F62" i="1" l="1"/>
  <c r="E62" i="1"/>
  <c r="D62" i="1"/>
  <c r="R62" i="1"/>
  <c r="P62" i="1"/>
  <c r="N62" i="1"/>
  <c r="L62" i="1"/>
  <c r="J62" i="1"/>
  <c r="H62" i="1"/>
  <c r="C62" i="1"/>
  <c r="G62" i="1"/>
  <c r="S62" i="1" l="1"/>
  <c r="M62" i="1"/>
  <c r="O62" i="1"/>
  <c r="I62" i="1"/>
  <c r="Q62" i="1"/>
  <c r="K62" i="1"/>
</calcChain>
</file>

<file path=xl/sharedStrings.xml><?xml version="1.0" encoding="utf-8"?>
<sst xmlns="http://schemas.openxmlformats.org/spreadsheetml/2006/main" count="618" uniqueCount="102">
  <si>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</si>
  <si>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</si>
  <si>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</si>
  <si>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</si>
  <si>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</si>
  <si>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</si>
  <si>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</si>
  <si>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</si>
  <si>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</si>
  <si>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</si>
  <si>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</si>
  <si>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</si>
  <si>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</si>
  <si>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</si>
  <si>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</si>
  <si>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</si>
  <si>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</si>
  <si>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</si>
  <si>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</si>
  <si>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</si>
  <si>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</si>
  <si>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</si>
  <si>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</si>
  <si>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</si>
  <si>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</si>
  <si>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</si>
  <si>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</si>
  <si>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</si>
  <si>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</si>
  <si>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</si>
  <si>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</si>
  <si>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</si>
  <si>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</si>
  <si>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</si>
  <si>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</si>
  <si>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</si>
  <si>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</si>
  <si>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</si>
  <si>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</si>
  <si>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</si>
  <si>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</si>
  <si>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</si>
  <si>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</si>
  <si>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</si>
  <si>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</si>
  <si>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</si>
  <si>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</si>
  <si>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</si>
  <si>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</si>
  <si>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</si>
  <si>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</si>
  <si>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</si>
  <si>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</si>
  <si>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</si>
  <si>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</si>
  <si>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</si>
  <si>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</si>
  <si>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</si>
  <si>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</si>
  <si>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</si>
  <si>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</si>
  <si>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</si>
  <si>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</si>
  <si>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</si>
  <si>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</si>
  <si>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</si>
  <si>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</si>
  <si>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</si>
  <si>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</si>
  <si>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</si>
  <si>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</si>
  <si>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</si>
  <si>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</si>
  <si>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</si>
  <si>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</si>
  <si>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</si>
  <si>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</si>
  <si>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</si>
  <si>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</si>
  <si>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</si>
  <si>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</si>
  <si>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</si>
  <si>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</si>
  <si>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</si>
  <si>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</si>
  <si>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</si>
  <si>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</si>
  <si>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</si>
  <si>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</si>
  <si>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</si>
  <si>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</si>
  <si>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</si>
  <si>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</si>
  <si>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</si>
  <si>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</si>
  <si>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</si>
  <si>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</si>
  <si>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</si>
  <si>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</si>
  <si>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2/8/2019</t>
  </si>
  <si>
    <t>:  Missing data</t>
  </si>
  <si>
    <t>Prepared by:  Office of Unemployment Insurance, Division of Performance Management 2/8/2019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</si>
</sst>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5" fillId="0" borderId="1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3" borderId="4" xfId="0" applyFill="1" applyBorder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7" xfId="0" applyFill="1" applyBorder="1"/>
    <xf numFmtId="0" fontId="4" fillId="3" borderId="8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2" borderId="7" xfId="0" applyFill="1" applyBorder="1"/>
    <xf numFmtId="0" fontId="5" fillId="0" borderId="26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3" fontId="3" fillId="4" borderId="28" xfId="0" applyNumberFormat="1" applyFont="1" applyFill="1" applyBorder="1"/>
    <xf numFmtId="164" fontId="3" fillId="4" borderId="28" xfId="0" applyNumberFormat="1" applyFont="1" applyFill="1" applyBorder="1"/>
    <xf numFmtId="164" fontId="3" fillId="4" borderId="29" xfId="0" applyNumberFormat="1" applyFont="1" applyFill="1" applyBorder="1"/>
    <xf numFmtId="3" fontId="6" fillId="0" borderId="30" xfId="0" applyNumberFormat="1" applyFont="1" applyBorder="1"/>
    <xf numFmtId="3" fontId="6" fillId="0" borderId="31" xfId="0" applyNumberFormat="1" applyFont="1" applyBorder="1"/>
    <xf numFmtId="164" fontId="6" fillId="0" borderId="32" xfId="0" applyNumberFormat="1" applyFont="1" applyBorder="1"/>
    <xf numFmtId="164" fontId="6" fillId="0" borderId="13" xfId="0" applyNumberFormat="1" applyFont="1" applyBorder="1"/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164" fontId="3" fillId="4" borderId="3" xfId="0" applyNumberFormat="1" applyFont="1" applyFill="1" applyBorder="1"/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7" fillId="0" borderId="7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25" xfId="0" applyFont="1" applyFill="1" applyBorder="1" applyAlignment="1">
      <alignment wrapText="1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9"/>
    </row>
    <row r="2" spans="1:19" ht="18.75" thickBot="1" x14ac:dyDescent="0.3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7"/>
    </row>
    <row r="3" spans="1:19" ht="18.75" thickBot="1" x14ac:dyDescent="0.3">
      <c r="A3" s="31"/>
      <c r="B3" s="32"/>
      <c r="C3" s="63" t="s">
        <v>62</v>
      </c>
      <c r="D3" s="64"/>
      <c r="E3" s="63" t="s">
        <v>87</v>
      </c>
      <c r="F3" s="64"/>
      <c r="G3" s="68" t="s">
        <v>72</v>
      </c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70"/>
    </row>
    <row r="4" spans="1:19" ht="18" x14ac:dyDescent="0.25">
      <c r="A4" s="21"/>
      <c r="B4" s="21"/>
      <c r="C4" s="22"/>
      <c r="D4" s="22" t="s">
        <v>66</v>
      </c>
      <c r="E4" s="22"/>
      <c r="F4" s="22" t="s">
        <v>66</v>
      </c>
      <c r="G4" s="22"/>
      <c r="H4" s="23"/>
      <c r="I4" s="22"/>
      <c r="J4" s="22"/>
      <c r="K4" s="22"/>
      <c r="L4" s="23" t="s">
        <v>79</v>
      </c>
      <c r="M4" s="22" t="s">
        <v>1</v>
      </c>
      <c r="N4" s="22"/>
      <c r="O4" s="22"/>
      <c r="P4" s="23"/>
      <c r="Q4" s="22"/>
      <c r="R4" s="24"/>
      <c r="S4" s="25"/>
    </row>
    <row r="5" spans="1:19" ht="18" x14ac:dyDescent="0.25">
      <c r="A5" s="26"/>
      <c r="B5" s="26"/>
      <c r="C5" s="27" t="s">
        <v>63</v>
      </c>
      <c r="D5" s="27" t="s">
        <v>2</v>
      </c>
      <c r="E5" s="27" t="s">
        <v>63</v>
      </c>
      <c r="F5" s="27" t="s">
        <v>2</v>
      </c>
      <c r="G5" s="27" t="s">
        <v>0</v>
      </c>
      <c r="H5" s="28"/>
      <c r="I5" s="27"/>
      <c r="J5" s="27"/>
      <c r="K5" s="27"/>
      <c r="L5" s="28" t="s">
        <v>2</v>
      </c>
      <c r="M5" s="27" t="s">
        <v>79</v>
      </c>
      <c r="N5" s="27" t="s">
        <v>83</v>
      </c>
      <c r="O5" s="27" t="s">
        <v>1</v>
      </c>
      <c r="P5" s="28"/>
      <c r="Q5" s="27"/>
      <c r="R5" s="29"/>
      <c r="S5" s="30"/>
    </row>
    <row r="6" spans="1:19" ht="18" x14ac:dyDescent="0.25">
      <c r="A6" s="26"/>
      <c r="B6" s="26"/>
      <c r="C6" s="27" t="s">
        <v>64</v>
      </c>
      <c r="D6" s="27" t="s">
        <v>67</v>
      </c>
      <c r="E6" s="27" t="s">
        <v>64</v>
      </c>
      <c r="F6" s="27" t="s">
        <v>67</v>
      </c>
      <c r="G6" s="27" t="s">
        <v>69</v>
      </c>
      <c r="H6" s="28" t="s">
        <v>73</v>
      </c>
      <c r="I6" s="27" t="s">
        <v>1</v>
      </c>
      <c r="J6" s="27" t="s">
        <v>76</v>
      </c>
      <c r="K6" s="27" t="s">
        <v>1</v>
      </c>
      <c r="L6" s="28" t="s">
        <v>80</v>
      </c>
      <c r="M6" s="27" t="s">
        <v>2</v>
      </c>
      <c r="N6" s="27" t="s">
        <v>84</v>
      </c>
      <c r="O6" s="27" t="s">
        <v>83</v>
      </c>
      <c r="P6" s="28" t="s">
        <v>90</v>
      </c>
      <c r="Q6" s="27" t="s">
        <v>1</v>
      </c>
      <c r="R6" s="29" t="s">
        <v>93</v>
      </c>
      <c r="S6" s="30"/>
    </row>
    <row r="7" spans="1:19" ht="18" x14ac:dyDescent="0.25">
      <c r="A7" s="26"/>
      <c r="B7" s="26"/>
      <c r="C7" s="27" t="s">
        <v>65</v>
      </c>
      <c r="D7" s="27" t="s">
        <v>65</v>
      </c>
      <c r="E7" s="27" t="s">
        <v>65</v>
      </c>
      <c r="F7" s="27" t="s">
        <v>65</v>
      </c>
      <c r="G7" s="27" t="s">
        <v>70</v>
      </c>
      <c r="H7" s="28" t="s">
        <v>74</v>
      </c>
      <c r="I7" s="27" t="s">
        <v>73</v>
      </c>
      <c r="J7" s="27" t="s">
        <v>77</v>
      </c>
      <c r="K7" s="27" t="s">
        <v>76</v>
      </c>
      <c r="L7" s="28" t="s">
        <v>81</v>
      </c>
      <c r="M7" s="27" t="s">
        <v>80</v>
      </c>
      <c r="N7" s="27" t="s">
        <v>85</v>
      </c>
      <c r="O7" s="27" t="s">
        <v>84</v>
      </c>
      <c r="P7" s="28" t="s">
        <v>91</v>
      </c>
      <c r="Q7" s="27" t="s">
        <v>90</v>
      </c>
      <c r="R7" s="29"/>
      <c r="S7" s="30" t="s">
        <v>1</v>
      </c>
    </row>
    <row r="8" spans="1:19" ht="18" x14ac:dyDescent="0.25">
      <c r="A8" s="29" t="s">
        <v>3</v>
      </c>
      <c r="B8" s="29" t="s">
        <v>4</v>
      </c>
      <c r="C8" s="27" t="s">
        <v>5</v>
      </c>
      <c r="D8" s="27" t="s">
        <v>68</v>
      </c>
      <c r="E8" s="27" t="s">
        <v>88</v>
      </c>
      <c r="F8" s="27" t="s">
        <v>89</v>
      </c>
      <c r="G8" s="27" t="s">
        <v>71</v>
      </c>
      <c r="H8" s="28" t="s">
        <v>75</v>
      </c>
      <c r="I8" s="27" t="s">
        <v>74</v>
      </c>
      <c r="J8" s="27" t="s">
        <v>78</v>
      </c>
      <c r="K8" s="27" t="s">
        <v>77</v>
      </c>
      <c r="L8" s="28" t="s">
        <v>82</v>
      </c>
      <c r="M8" s="27" t="s">
        <v>81</v>
      </c>
      <c r="N8" s="27" t="s">
        <v>86</v>
      </c>
      <c r="O8" s="27" t="s">
        <v>85</v>
      </c>
      <c r="P8" s="28" t="s">
        <v>92</v>
      </c>
      <c r="Q8" s="27" t="s">
        <v>91</v>
      </c>
      <c r="R8" s="29" t="s">
        <v>94</v>
      </c>
      <c r="S8" s="30" t="s">
        <v>93</v>
      </c>
    </row>
    <row r="9" spans="1:19" ht="18" x14ac:dyDescent="0.25">
      <c r="A9" s="13" t="s">
        <v>6</v>
      </c>
      <c r="B9" s="1">
        <v>6</v>
      </c>
      <c r="C9" s="2">
        <v>152</v>
      </c>
      <c r="D9" s="3">
        <v>199</v>
      </c>
      <c r="E9" s="3">
        <v>0</v>
      </c>
      <c r="F9" s="3">
        <v>0</v>
      </c>
      <c r="G9" s="3">
        <v>199</v>
      </c>
      <c r="H9" s="3">
        <v>49</v>
      </c>
      <c r="I9" s="4">
        <v>0.2462</v>
      </c>
      <c r="J9" s="3">
        <v>35</v>
      </c>
      <c r="K9" s="4">
        <v>0.1759</v>
      </c>
      <c r="L9" s="3">
        <v>1</v>
      </c>
      <c r="M9" s="4">
        <v>5.0000000000000001E-3</v>
      </c>
      <c r="N9" s="3">
        <v>66</v>
      </c>
      <c r="O9" s="4">
        <v>0.33169999999999999</v>
      </c>
      <c r="P9" s="3">
        <v>0</v>
      </c>
      <c r="Q9" s="4">
        <v>0</v>
      </c>
      <c r="R9" s="3">
        <v>48</v>
      </c>
      <c r="S9" s="14">
        <v>0.2412</v>
      </c>
    </row>
    <row r="10" spans="1:19" ht="18" x14ac:dyDescent="0.25">
      <c r="A10" s="13" t="s">
        <v>7</v>
      </c>
      <c r="B10" s="1">
        <v>3</v>
      </c>
      <c r="C10" s="2">
        <v>743</v>
      </c>
      <c r="D10" s="3">
        <v>742</v>
      </c>
      <c r="E10" s="3">
        <v>0</v>
      </c>
      <c r="F10" s="3">
        <v>0</v>
      </c>
      <c r="G10" s="3">
        <v>742</v>
      </c>
      <c r="H10" s="3">
        <v>128</v>
      </c>
      <c r="I10" s="4">
        <v>0.17249999999999999</v>
      </c>
      <c r="J10" s="3">
        <v>329</v>
      </c>
      <c r="K10" s="4">
        <v>0.44340000000000002</v>
      </c>
      <c r="L10" s="3">
        <v>1</v>
      </c>
      <c r="M10" s="4">
        <v>1.2999999999999999E-3</v>
      </c>
      <c r="N10" s="3">
        <v>32</v>
      </c>
      <c r="O10" s="4">
        <v>4.3099999999999999E-2</v>
      </c>
      <c r="P10" s="3">
        <v>0</v>
      </c>
      <c r="Q10" s="4">
        <v>0</v>
      </c>
      <c r="R10" s="3">
        <v>252</v>
      </c>
      <c r="S10" s="14">
        <v>0.33960000000000001</v>
      </c>
    </row>
    <row r="11" spans="1:19" ht="18" x14ac:dyDescent="0.25">
      <c r="A11" s="13" t="s">
        <v>8</v>
      </c>
      <c r="B11" s="1">
        <v>4</v>
      </c>
      <c r="C11" s="2">
        <v>592</v>
      </c>
      <c r="D11" s="3">
        <v>690</v>
      </c>
      <c r="E11" s="3">
        <v>0</v>
      </c>
      <c r="F11" s="3">
        <v>0</v>
      </c>
      <c r="G11" s="3">
        <v>690</v>
      </c>
      <c r="H11" s="3">
        <v>113</v>
      </c>
      <c r="I11" s="4">
        <v>0.1638</v>
      </c>
      <c r="J11" s="3">
        <v>331</v>
      </c>
      <c r="K11" s="4">
        <v>0.47970000000000002</v>
      </c>
      <c r="L11" s="3">
        <v>4</v>
      </c>
      <c r="M11" s="4">
        <v>5.7999999999999996E-3</v>
      </c>
      <c r="N11" s="3">
        <v>21</v>
      </c>
      <c r="O11" s="4">
        <v>3.04E-2</v>
      </c>
      <c r="P11" s="3">
        <v>0</v>
      </c>
      <c r="Q11" s="4">
        <v>0</v>
      </c>
      <c r="R11" s="3">
        <v>221</v>
      </c>
      <c r="S11" s="14">
        <v>0.32029999999999997</v>
      </c>
    </row>
    <row r="12" spans="1:19" ht="18" x14ac:dyDescent="0.25">
      <c r="A12" s="13" t="s">
        <v>9</v>
      </c>
      <c r="B12" s="1">
        <v>6</v>
      </c>
      <c r="C12" s="2">
        <v>1715</v>
      </c>
      <c r="D12" s="3">
        <v>1651</v>
      </c>
      <c r="E12" s="3">
        <v>0</v>
      </c>
      <c r="F12" s="3">
        <v>0</v>
      </c>
      <c r="G12" s="3">
        <v>1651</v>
      </c>
      <c r="H12" s="3">
        <v>227</v>
      </c>
      <c r="I12" s="4">
        <v>0.13750000000000001</v>
      </c>
      <c r="J12" s="3">
        <v>517</v>
      </c>
      <c r="K12" s="4">
        <v>0.31309999999999999</v>
      </c>
      <c r="L12" s="3">
        <v>2</v>
      </c>
      <c r="M12" s="4">
        <v>1.1999999999999999E-3</v>
      </c>
      <c r="N12" s="3">
        <v>74</v>
      </c>
      <c r="O12" s="4">
        <v>4.48E-2</v>
      </c>
      <c r="P12" s="3">
        <v>0</v>
      </c>
      <c r="Q12" s="4">
        <v>0</v>
      </c>
      <c r="R12" s="3">
        <v>831</v>
      </c>
      <c r="S12" s="14">
        <v>0.50329999999999997</v>
      </c>
    </row>
    <row r="13" spans="1:19" ht="18" x14ac:dyDescent="0.25">
      <c r="A13" s="13" t="s">
        <v>10</v>
      </c>
      <c r="B13" s="1">
        <v>6</v>
      </c>
      <c r="C13" s="2">
        <v>15082</v>
      </c>
      <c r="D13" s="3">
        <v>14532</v>
      </c>
      <c r="E13" s="3">
        <v>0</v>
      </c>
      <c r="F13" s="3">
        <v>0</v>
      </c>
      <c r="G13" s="3">
        <v>14532</v>
      </c>
      <c r="H13" s="3">
        <v>1248</v>
      </c>
      <c r="I13" s="4">
        <v>8.5900000000000004E-2</v>
      </c>
      <c r="J13" s="3">
        <v>1934</v>
      </c>
      <c r="K13" s="4">
        <v>0.1331</v>
      </c>
      <c r="L13" s="3">
        <v>36</v>
      </c>
      <c r="M13" s="4">
        <v>2.5000000000000001E-3</v>
      </c>
      <c r="N13" s="3">
        <v>847</v>
      </c>
      <c r="O13" s="4">
        <v>5.8299999999999998E-2</v>
      </c>
      <c r="P13" s="3">
        <v>0</v>
      </c>
      <c r="Q13" s="4">
        <v>0</v>
      </c>
      <c r="R13" s="3">
        <v>10467</v>
      </c>
      <c r="S13" s="14">
        <v>0.72030000000000005</v>
      </c>
    </row>
    <row r="14" spans="1:19" ht="18" x14ac:dyDescent="0.25">
      <c r="A14" s="13" t="s">
        <v>11</v>
      </c>
      <c r="B14" s="1">
        <v>4</v>
      </c>
      <c r="C14" s="2">
        <v>1340</v>
      </c>
      <c r="D14" s="3">
        <v>1427</v>
      </c>
      <c r="E14" s="3">
        <v>0</v>
      </c>
      <c r="F14" s="3">
        <v>0</v>
      </c>
      <c r="G14" s="3">
        <v>1427</v>
      </c>
      <c r="H14" s="3">
        <v>423</v>
      </c>
      <c r="I14" s="4">
        <v>0.2964</v>
      </c>
      <c r="J14" s="3">
        <v>433</v>
      </c>
      <c r="K14" s="4">
        <v>0.3034</v>
      </c>
      <c r="L14" s="3">
        <v>13</v>
      </c>
      <c r="M14" s="4">
        <v>9.1000000000000004E-3</v>
      </c>
      <c r="N14" s="3">
        <v>57</v>
      </c>
      <c r="O14" s="4">
        <v>3.9899999999999998E-2</v>
      </c>
      <c r="P14" s="3">
        <v>0</v>
      </c>
      <c r="Q14" s="4">
        <v>0</v>
      </c>
      <c r="R14" s="3">
        <v>501</v>
      </c>
      <c r="S14" s="14">
        <v>0.35110000000000002</v>
      </c>
    </row>
    <row r="15" spans="1:19" ht="18" x14ac:dyDescent="0.25">
      <c r="A15" s="13" t="s">
        <v>12</v>
      </c>
      <c r="B15" s="1">
        <v>1</v>
      </c>
      <c r="C15" s="2">
        <v>1075</v>
      </c>
      <c r="D15" s="3">
        <v>1092</v>
      </c>
      <c r="E15" s="3">
        <v>0</v>
      </c>
      <c r="F15" s="3">
        <v>0</v>
      </c>
      <c r="G15" s="3">
        <v>1090</v>
      </c>
      <c r="H15" s="3">
        <v>214</v>
      </c>
      <c r="I15" s="4">
        <v>0.1963</v>
      </c>
      <c r="J15" s="3">
        <v>576</v>
      </c>
      <c r="K15" s="4">
        <v>0.52839999999999998</v>
      </c>
      <c r="L15" s="3">
        <v>25</v>
      </c>
      <c r="M15" s="4">
        <v>2.29E-2</v>
      </c>
      <c r="N15" s="3">
        <v>112</v>
      </c>
      <c r="O15" s="4">
        <v>0.1028</v>
      </c>
      <c r="P15" s="3">
        <v>0</v>
      </c>
      <c r="Q15" s="4">
        <v>0</v>
      </c>
      <c r="R15" s="3">
        <v>163</v>
      </c>
      <c r="S15" s="14">
        <v>0.14949999999999999</v>
      </c>
    </row>
    <row r="16" spans="1:19" ht="18" x14ac:dyDescent="0.25">
      <c r="A16" s="13" t="s">
        <v>13</v>
      </c>
      <c r="B16" s="1">
        <v>2</v>
      </c>
      <c r="C16" s="2">
        <v>152</v>
      </c>
      <c r="D16" s="3">
        <v>146</v>
      </c>
      <c r="E16" s="3">
        <v>0</v>
      </c>
      <c r="F16" s="3">
        <v>0</v>
      </c>
      <c r="G16" s="3">
        <v>146</v>
      </c>
      <c r="H16" s="3">
        <v>21</v>
      </c>
      <c r="I16" s="4">
        <v>0.14380000000000001</v>
      </c>
      <c r="J16" s="3">
        <v>71</v>
      </c>
      <c r="K16" s="4">
        <v>0.48630000000000001</v>
      </c>
      <c r="L16" s="3">
        <v>0</v>
      </c>
      <c r="M16" s="4">
        <v>0</v>
      </c>
      <c r="N16" s="3">
        <v>5</v>
      </c>
      <c r="O16" s="4">
        <v>3.4200000000000001E-2</v>
      </c>
      <c r="P16" s="3">
        <v>0</v>
      </c>
      <c r="Q16" s="4">
        <v>0</v>
      </c>
      <c r="R16" s="3">
        <v>49</v>
      </c>
      <c r="S16" s="14">
        <v>0.33560000000000001</v>
      </c>
    </row>
    <row r="17" spans="1:19" ht="18" x14ac:dyDescent="0.25">
      <c r="A17" s="13" t="s">
        <v>14</v>
      </c>
      <c r="B17" s="1">
        <v>2</v>
      </c>
      <c r="C17" s="2">
        <v>263</v>
      </c>
      <c r="D17" s="3">
        <v>255</v>
      </c>
      <c r="E17" s="3">
        <v>0</v>
      </c>
      <c r="F17" s="3">
        <v>0</v>
      </c>
      <c r="G17" s="3">
        <v>255</v>
      </c>
      <c r="H17" s="3">
        <v>40</v>
      </c>
      <c r="I17" s="4">
        <v>0.15690000000000001</v>
      </c>
      <c r="J17" s="3">
        <v>119</v>
      </c>
      <c r="K17" s="4">
        <v>0.4667</v>
      </c>
      <c r="L17" s="3">
        <v>0</v>
      </c>
      <c r="M17" s="4">
        <v>0</v>
      </c>
      <c r="N17" s="3">
        <v>3</v>
      </c>
      <c r="O17" s="4">
        <v>1.18E-2</v>
      </c>
      <c r="P17" s="3">
        <v>0</v>
      </c>
      <c r="Q17" s="4">
        <v>0</v>
      </c>
      <c r="R17" s="3">
        <v>93</v>
      </c>
      <c r="S17" s="14">
        <v>0.36470000000000002</v>
      </c>
    </row>
    <row r="18" spans="1:19" ht="18" x14ac:dyDescent="0.25">
      <c r="A18" s="13" t="s">
        <v>15</v>
      </c>
      <c r="B18" s="1">
        <v>3</v>
      </c>
      <c r="C18" s="2">
        <v>3949</v>
      </c>
      <c r="D18" s="3">
        <v>4336</v>
      </c>
      <c r="E18" s="3">
        <v>0</v>
      </c>
      <c r="F18" s="3">
        <v>0</v>
      </c>
      <c r="G18" s="3">
        <v>4307</v>
      </c>
      <c r="H18" s="3">
        <v>885</v>
      </c>
      <c r="I18" s="4">
        <v>0.20549999999999999</v>
      </c>
      <c r="J18" s="3">
        <v>1411</v>
      </c>
      <c r="K18" s="4">
        <v>0.3276</v>
      </c>
      <c r="L18" s="3">
        <v>12</v>
      </c>
      <c r="M18" s="4">
        <v>2.8E-3</v>
      </c>
      <c r="N18" s="3">
        <v>0</v>
      </c>
      <c r="O18" s="4">
        <v>0</v>
      </c>
      <c r="P18" s="3">
        <v>0</v>
      </c>
      <c r="Q18" s="4">
        <v>0</v>
      </c>
      <c r="R18" s="3">
        <v>1999</v>
      </c>
      <c r="S18" s="14">
        <v>0.46410000000000001</v>
      </c>
    </row>
    <row r="19" spans="1:19" ht="18" x14ac:dyDescent="0.25">
      <c r="A19" s="13" t="s">
        <v>16</v>
      </c>
      <c r="B19" s="1">
        <v>3</v>
      </c>
      <c r="C19" s="2">
        <v>2605</v>
      </c>
      <c r="D19" s="3">
        <v>2186</v>
      </c>
      <c r="E19" s="3">
        <v>0</v>
      </c>
      <c r="F19" s="3">
        <v>0</v>
      </c>
      <c r="G19" s="3">
        <v>2186</v>
      </c>
      <c r="H19" s="3">
        <v>277</v>
      </c>
      <c r="I19" s="4">
        <v>0.12670000000000001</v>
      </c>
      <c r="J19" s="3">
        <v>1372</v>
      </c>
      <c r="K19" s="4">
        <v>0.62760000000000005</v>
      </c>
      <c r="L19" s="3">
        <v>2</v>
      </c>
      <c r="M19" s="4">
        <v>8.9999999999999998E-4</v>
      </c>
      <c r="N19" s="3">
        <v>431</v>
      </c>
      <c r="O19" s="4">
        <v>0.19719999999999999</v>
      </c>
      <c r="P19" s="3">
        <v>24</v>
      </c>
      <c r="Q19" s="4">
        <v>1.0999999999999999E-2</v>
      </c>
      <c r="R19" s="3">
        <v>80</v>
      </c>
      <c r="S19" s="14">
        <v>3.6600000000000001E-2</v>
      </c>
    </row>
    <row r="20" spans="1:19" ht="18" x14ac:dyDescent="0.25">
      <c r="A20" s="13" t="s">
        <v>17</v>
      </c>
      <c r="B20" s="1">
        <v>6</v>
      </c>
      <c r="C20" s="2">
        <v>289</v>
      </c>
      <c r="D20" s="3">
        <v>315</v>
      </c>
      <c r="E20" s="3">
        <v>0</v>
      </c>
      <c r="F20" s="3">
        <v>0</v>
      </c>
      <c r="G20" s="3">
        <v>315</v>
      </c>
      <c r="H20" s="3">
        <v>58</v>
      </c>
      <c r="I20" s="4">
        <v>0.18410000000000001</v>
      </c>
      <c r="J20" s="3">
        <v>67</v>
      </c>
      <c r="K20" s="4">
        <v>0.2127</v>
      </c>
      <c r="L20" s="3">
        <v>1</v>
      </c>
      <c r="M20" s="4">
        <v>3.2000000000000002E-3</v>
      </c>
      <c r="N20" s="3">
        <v>66</v>
      </c>
      <c r="O20" s="4">
        <v>0.20949999999999999</v>
      </c>
      <c r="P20" s="3">
        <v>0</v>
      </c>
      <c r="Q20" s="4">
        <v>0</v>
      </c>
      <c r="R20" s="3">
        <v>123</v>
      </c>
      <c r="S20" s="14">
        <v>0.39050000000000001</v>
      </c>
    </row>
    <row r="21" spans="1:19" ht="18" x14ac:dyDescent="0.25">
      <c r="A21" s="13" t="s">
        <v>18</v>
      </c>
      <c r="B21" s="1">
        <v>5</v>
      </c>
      <c r="C21" s="2">
        <v>1319</v>
      </c>
      <c r="D21" s="3">
        <v>1300</v>
      </c>
      <c r="E21" s="3">
        <v>0</v>
      </c>
      <c r="F21" s="3">
        <v>0</v>
      </c>
      <c r="G21" s="3">
        <v>1300</v>
      </c>
      <c r="H21" s="3">
        <v>109</v>
      </c>
      <c r="I21" s="4">
        <v>8.3799999999999999E-2</v>
      </c>
      <c r="J21" s="3">
        <v>359</v>
      </c>
      <c r="K21" s="4">
        <v>0.2762</v>
      </c>
      <c r="L21" s="3">
        <v>1</v>
      </c>
      <c r="M21" s="4">
        <v>8.0000000000000004E-4</v>
      </c>
      <c r="N21" s="3">
        <v>142</v>
      </c>
      <c r="O21" s="4">
        <v>0.10920000000000001</v>
      </c>
      <c r="P21" s="3">
        <v>0</v>
      </c>
      <c r="Q21" s="4">
        <v>0</v>
      </c>
      <c r="R21" s="3">
        <v>689</v>
      </c>
      <c r="S21" s="14">
        <v>0.53</v>
      </c>
    </row>
    <row r="22" spans="1:19" ht="18" x14ac:dyDescent="0.25">
      <c r="A22" s="13" t="s">
        <v>19</v>
      </c>
      <c r="B22" s="1">
        <v>6</v>
      </c>
      <c r="C22" s="2">
        <v>207</v>
      </c>
      <c r="D22" s="3">
        <v>291</v>
      </c>
      <c r="E22" s="3">
        <v>0</v>
      </c>
      <c r="F22" s="3">
        <v>0</v>
      </c>
      <c r="G22" s="3">
        <v>291</v>
      </c>
      <c r="H22" s="3">
        <v>59</v>
      </c>
      <c r="I22" s="4">
        <v>0.20269999999999999</v>
      </c>
      <c r="J22" s="3">
        <v>83</v>
      </c>
      <c r="K22" s="4">
        <v>0.28520000000000001</v>
      </c>
      <c r="L22" s="3">
        <v>1</v>
      </c>
      <c r="M22" s="4">
        <v>3.3999999999999998E-3</v>
      </c>
      <c r="N22" s="3">
        <v>86</v>
      </c>
      <c r="O22" s="4">
        <v>0.29549999999999998</v>
      </c>
      <c r="P22" s="3">
        <v>0</v>
      </c>
      <c r="Q22" s="4">
        <v>0</v>
      </c>
      <c r="R22" s="3">
        <v>62</v>
      </c>
      <c r="S22" s="14">
        <v>0.21310000000000001</v>
      </c>
    </row>
    <row r="23" spans="1:19" ht="18" x14ac:dyDescent="0.25">
      <c r="A23" s="13" t="s">
        <v>20</v>
      </c>
      <c r="B23" s="1">
        <v>5</v>
      </c>
      <c r="C23" s="2">
        <v>2735</v>
      </c>
      <c r="D23" s="3">
        <v>3311</v>
      </c>
      <c r="E23" s="3">
        <v>0</v>
      </c>
      <c r="F23" s="3">
        <v>0</v>
      </c>
      <c r="G23" s="3">
        <v>3311</v>
      </c>
      <c r="H23" s="3">
        <v>640</v>
      </c>
      <c r="I23" s="4">
        <v>0.1933</v>
      </c>
      <c r="J23" s="3">
        <v>1474</v>
      </c>
      <c r="K23" s="4">
        <v>0.44519999999999998</v>
      </c>
      <c r="L23" s="3">
        <v>25</v>
      </c>
      <c r="M23" s="4">
        <v>7.6E-3</v>
      </c>
      <c r="N23" s="3">
        <v>560</v>
      </c>
      <c r="O23" s="4">
        <v>0.1691</v>
      </c>
      <c r="P23" s="3">
        <v>0</v>
      </c>
      <c r="Q23" s="4">
        <v>0</v>
      </c>
      <c r="R23" s="3">
        <v>612</v>
      </c>
      <c r="S23" s="14">
        <v>0.18479999999999999</v>
      </c>
    </row>
    <row r="24" spans="1:19" ht="18" x14ac:dyDescent="0.25">
      <c r="A24" s="13" t="s">
        <v>21</v>
      </c>
      <c r="B24" s="1">
        <v>5</v>
      </c>
      <c r="C24" s="2">
        <v>977</v>
      </c>
      <c r="D24" s="3">
        <v>888</v>
      </c>
      <c r="E24" s="3">
        <v>0</v>
      </c>
      <c r="F24" s="3">
        <v>0</v>
      </c>
      <c r="G24" s="3">
        <v>888</v>
      </c>
      <c r="H24" s="3">
        <v>123</v>
      </c>
      <c r="I24" s="4">
        <v>0.13850000000000001</v>
      </c>
      <c r="J24" s="3">
        <v>374</v>
      </c>
      <c r="K24" s="4">
        <v>0.42120000000000002</v>
      </c>
      <c r="L24" s="3">
        <v>4</v>
      </c>
      <c r="M24" s="4">
        <v>4.4999999999999997E-3</v>
      </c>
      <c r="N24" s="3">
        <v>51</v>
      </c>
      <c r="O24" s="4">
        <v>5.74E-2</v>
      </c>
      <c r="P24" s="3">
        <v>0</v>
      </c>
      <c r="Q24" s="4">
        <v>0</v>
      </c>
      <c r="R24" s="3">
        <v>336</v>
      </c>
      <c r="S24" s="14">
        <v>0.37840000000000001</v>
      </c>
    </row>
    <row r="25" spans="1:19" ht="18" x14ac:dyDescent="0.25">
      <c r="A25" s="13" t="s">
        <v>22</v>
      </c>
      <c r="B25" s="1">
        <v>5</v>
      </c>
      <c r="C25" s="2">
        <v>557</v>
      </c>
      <c r="D25" s="3">
        <v>666</v>
      </c>
      <c r="E25" s="3">
        <v>0</v>
      </c>
      <c r="F25" s="3">
        <v>0</v>
      </c>
      <c r="G25" s="3">
        <v>666</v>
      </c>
      <c r="H25" s="3">
        <v>126</v>
      </c>
      <c r="I25" s="4">
        <v>0.18920000000000001</v>
      </c>
      <c r="J25" s="3">
        <v>261</v>
      </c>
      <c r="K25" s="4">
        <v>0.39190000000000003</v>
      </c>
      <c r="L25" s="3">
        <v>6</v>
      </c>
      <c r="M25" s="4">
        <v>8.9999999999999993E-3</v>
      </c>
      <c r="N25" s="3">
        <v>162</v>
      </c>
      <c r="O25" s="4">
        <v>0.2432</v>
      </c>
      <c r="P25" s="3">
        <v>0</v>
      </c>
      <c r="Q25" s="4">
        <v>0</v>
      </c>
      <c r="R25" s="3">
        <v>111</v>
      </c>
      <c r="S25" s="14">
        <v>0.16669999999999999</v>
      </c>
    </row>
    <row r="26" spans="1:19" ht="18" x14ac:dyDescent="0.25">
      <c r="A26" s="13" t="s">
        <v>23</v>
      </c>
      <c r="B26" s="1">
        <v>3</v>
      </c>
      <c r="C26" s="2">
        <v>935</v>
      </c>
      <c r="D26" s="3">
        <v>923</v>
      </c>
      <c r="E26" s="3">
        <v>0</v>
      </c>
      <c r="F26" s="3">
        <v>0</v>
      </c>
      <c r="G26" s="3">
        <v>923</v>
      </c>
      <c r="H26" s="3">
        <v>106</v>
      </c>
      <c r="I26" s="4">
        <v>0.1148</v>
      </c>
      <c r="J26" s="3">
        <v>386</v>
      </c>
      <c r="K26" s="4">
        <v>0.41820000000000002</v>
      </c>
      <c r="L26" s="3">
        <v>1</v>
      </c>
      <c r="M26" s="4">
        <v>1.1000000000000001E-3</v>
      </c>
      <c r="N26" s="3">
        <v>9</v>
      </c>
      <c r="O26" s="4">
        <v>9.7999999999999997E-3</v>
      </c>
      <c r="P26" s="3">
        <v>0</v>
      </c>
      <c r="Q26" s="4">
        <v>0</v>
      </c>
      <c r="R26" s="3">
        <v>421</v>
      </c>
      <c r="S26" s="14">
        <v>0.45610000000000001</v>
      </c>
    </row>
    <row r="27" spans="1:19" ht="18" x14ac:dyDescent="0.25">
      <c r="A27" s="13" t="s">
        <v>24</v>
      </c>
      <c r="B27" s="1">
        <v>4</v>
      </c>
      <c r="C27" s="2">
        <v>1552</v>
      </c>
      <c r="D27" s="3">
        <v>1749</v>
      </c>
      <c r="E27" s="3">
        <v>0</v>
      </c>
      <c r="F27" s="3">
        <v>0</v>
      </c>
      <c r="G27" s="3">
        <v>1749</v>
      </c>
      <c r="H27" s="3">
        <v>159</v>
      </c>
      <c r="I27" s="4">
        <v>9.0899999999999995E-2</v>
      </c>
      <c r="J27" s="3">
        <v>534</v>
      </c>
      <c r="K27" s="4">
        <v>0.30530000000000002</v>
      </c>
      <c r="L27" s="3">
        <v>1</v>
      </c>
      <c r="M27" s="4">
        <v>5.9999999999999995E-4</v>
      </c>
      <c r="N27" s="3">
        <v>93</v>
      </c>
      <c r="O27" s="4">
        <v>5.3199999999999997E-2</v>
      </c>
      <c r="P27" s="3">
        <v>0</v>
      </c>
      <c r="Q27" s="4">
        <v>0</v>
      </c>
      <c r="R27" s="3">
        <v>962</v>
      </c>
      <c r="S27" s="14">
        <v>0.55000000000000004</v>
      </c>
    </row>
    <row r="28" spans="1:19" ht="18" x14ac:dyDescent="0.25">
      <c r="A28" s="13" t="s">
        <v>25</v>
      </c>
      <c r="B28" s="1">
        <v>1</v>
      </c>
      <c r="C28" s="2">
        <v>2174</v>
      </c>
      <c r="D28" s="3">
        <v>1623</v>
      </c>
      <c r="E28" s="3">
        <v>0</v>
      </c>
      <c r="F28" s="3">
        <v>0</v>
      </c>
      <c r="G28" s="3">
        <v>1623</v>
      </c>
      <c r="H28" s="3">
        <v>384</v>
      </c>
      <c r="I28" s="4">
        <v>0.2366</v>
      </c>
      <c r="J28" s="3">
        <v>427</v>
      </c>
      <c r="K28" s="4">
        <v>0.2631</v>
      </c>
      <c r="L28" s="3">
        <v>3</v>
      </c>
      <c r="M28" s="4">
        <v>1.8E-3</v>
      </c>
      <c r="N28" s="3">
        <v>356</v>
      </c>
      <c r="O28" s="4">
        <v>0.21929999999999999</v>
      </c>
      <c r="P28" s="3">
        <v>0</v>
      </c>
      <c r="Q28" s="4">
        <v>0</v>
      </c>
      <c r="R28" s="3">
        <v>453</v>
      </c>
      <c r="S28" s="14">
        <v>0.27910000000000001</v>
      </c>
    </row>
    <row r="29" spans="1:19" ht="18" x14ac:dyDescent="0.25">
      <c r="A29" s="13" t="s">
        <v>26</v>
      </c>
      <c r="B29" s="1">
        <v>2</v>
      </c>
      <c r="C29" s="2">
        <v>1518</v>
      </c>
      <c r="D29" s="3">
        <v>1786</v>
      </c>
      <c r="E29" s="3">
        <v>0</v>
      </c>
      <c r="F29" s="3">
        <v>0</v>
      </c>
      <c r="G29" s="3">
        <v>1758</v>
      </c>
      <c r="H29" s="3">
        <v>408</v>
      </c>
      <c r="I29" s="4">
        <v>0.2321</v>
      </c>
      <c r="J29" s="3">
        <v>750</v>
      </c>
      <c r="K29" s="4">
        <v>0.42659999999999998</v>
      </c>
      <c r="L29" s="3">
        <v>6</v>
      </c>
      <c r="M29" s="4">
        <v>3.3999999999999998E-3</v>
      </c>
      <c r="N29" s="3">
        <v>274</v>
      </c>
      <c r="O29" s="4">
        <v>0.15590000000000001</v>
      </c>
      <c r="P29" s="3">
        <v>0</v>
      </c>
      <c r="Q29" s="4">
        <v>0</v>
      </c>
      <c r="R29" s="3">
        <v>320</v>
      </c>
      <c r="S29" s="14">
        <v>0.182</v>
      </c>
    </row>
    <row r="30" spans="1:19" ht="18" x14ac:dyDescent="0.25">
      <c r="A30" s="13" t="s">
        <v>27</v>
      </c>
      <c r="B30" s="1">
        <v>1</v>
      </c>
      <c r="C30" s="2">
        <v>409</v>
      </c>
      <c r="D30" s="3">
        <v>281</v>
      </c>
      <c r="E30" s="3">
        <v>0</v>
      </c>
      <c r="F30" s="3">
        <v>0</v>
      </c>
      <c r="G30" s="3">
        <v>281</v>
      </c>
      <c r="H30" s="3">
        <v>45</v>
      </c>
      <c r="I30" s="4">
        <v>0.16009999999999999</v>
      </c>
      <c r="J30" s="3">
        <v>56</v>
      </c>
      <c r="K30" s="4">
        <v>0.1993</v>
      </c>
      <c r="L30" s="3">
        <v>3</v>
      </c>
      <c r="M30" s="4">
        <v>1.0699999999999999E-2</v>
      </c>
      <c r="N30" s="3">
        <v>37</v>
      </c>
      <c r="O30" s="4">
        <v>0.13170000000000001</v>
      </c>
      <c r="P30" s="3">
        <v>0</v>
      </c>
      <c r="Q30" s="4">
        <v>0</v>
      </c>
      <c r="R30" s="3">
        <v>140</v>
      </c>
      <c r="S30" s="14">
        <v>0.49819999999999998</v>
      </c>
    </row>
    <row r="31" spans="1:19" ht="18" x14ac:dyDescent="0.25">
      <c r="A31" s="13" t="s">
        <v>28</v>
      </c>
      <c r="B31" s="1">
        <v>5</v>
      </c>
      <c r="C31" s="2">
        <v>1764</v>
      </c>
      <c r="D31" s="3">
        <v>2132</v>
      </c>
      <c r="E31" s="3">
        <v>0</v>
      </c>
      <c r="F31" s="3">
        <v>0</v>
      </c>
      <c r="G31" s="3">
        <v>2132</v>
      </c>
      <c r="H31" s="3">
        <v>341</v>
      </c>
      <c r="I31" s="4">
        <v>0.15989999999999999</v>
      </c>
      <c r="J31" s="3">
        <v>486</v>
      </c>
      <c r="K31" s="4">
        <v>0.22800000000000001</v>
      </c>
      <c r="L31" s="3">
        <v>15</v>
      </c>
      <c r="M31" s="4">
        <v>7.0000000000000001E-3</v>
      </c>
      <c r="N31" s="3">
        <v>92</v>
      </c>
      <c r="O31" s="4">
        <v>4.3200000000000002E-2</v>
      </c>
      <c r="P31" s="3">
        <v>0</v>
      </c>
      <c r="Q31" s="4">
        <v>0</v>
      </c>
      <c r="R31" s="3">
        <v>1198</v>
      </c>
      <c r="S31" s="14">
        <v>0.56189999999999996</v>
      </c>
    </row>
    <row r="32" spans="1:19" ht="18" x14ac:dyDescent="0.25">
      <c r="A32" s="13" t="s">
        <v>29</v>
      </c>
      <c r="B32" s="1">
        <v>5</v>
      </c>
      <c r="C32" s="2">
        <v>1457</v>
      </c>
      <c r="D32" s="3">
        <v>1398</v>
      </c>
      <c r="E32" s="3">
        <v>0</v>
      </c>
      <c r="F32" s="3">
        <v>0</v>
      </c>
      <c r="G32" s="3">
        <v>1402</v>
      </c>
      <c r="H32" s="3">
        <v>282</v>
      </c>
      <c r="I32" s="4">
        <v>0.2011</v>
      </c>
      <c r="J32" s="3">
        <v>464</v>
      </c>
      <c r="K32" s="4">
        <v>0.33100000000000002</v>
      </c>
      <c r="L32" s="3">
        <v>18</v>
      </c>
      <c r="M32" s="4">
        <v>1.2800000000000001E-2</v>
      </c>
      <c r="N32" s="3">
        <v>197</v>
      </c>
      <c r="O32" s="4">
        <v>0.14050000000000001</v>
      </c>
      <c r="P32" s="3">
        <v>0</v>
      </c>
      <c r="Q32" s="4">
        <v>0</v>
      </c>
      <c r="R32" s="3">
        <v>441</v>
      </c>
      <c r="S32" s="14">
        <v>0.31459999999999999</v>
      </c>
    </row>
    <row r="33" spans="1:19" ht="18" x14ac:dyDescent="0.25">
      <c r="A33" s="13" t="s">
        <v>30</v>
      </c>
      <c r="B33" s="1">
        <v>5</v>
      </c>
      <c r="C33" s="2">
        <v>1725</v>
      </c>
      <c r="D33" s="3">
        <v>1329</v>
      </c>
      <c r="E33" s="3">
        <v>0</v>
      </c>
      <c r="F33" s="3">
        <v>0</v>
      </c>
      <c r="G33" s="3">
        <v>1329</v>
      </c>
      <c r="H33" s="3">
        <v>224</v>
      </c>
      <c r="I33" s="4">
        <v>0.16850000000000001</v>
      </c>
      <c r="J33" s="3">
        <v>377</v>
      </c>
      <c r="K33" s="4">
        <v>0.28370000000000001</v>
      </c>
      <c r="L33" s="3">
        <v>4</v>
      </c>
      <c r="M33" s="4">
        <v>3.0000000000000001E-3</v>
      </c>
      <c r="N33" s="3">
        <v>404</v>
      </c>
      <c r="O33" s="4">
        <v>0.30399999999999999</v>
      </c>
      <c r="P33" s="3">
        <v>0</v>
      </c>
      <c r="Q33" s="4">
        <v>0</v>
      </c>
      <c r="R33" s="3">
        <v>320</v>
      </c>
      <c r="S33" s="14">
        <v>0.24079999999999999</v>
      </c>
    </row>
    <row r="34" spans="1:19" ht="18" x14ac:dyDescent="0.25">
      <c r="A34" s="13" t="s">
        <v>31</v>
      </c>
      <c r="B34" s="1">
        <v>3</v>
      </c>
      <c r="C34" s="2">
        <v>1214</v>
      </c>
      <c r="D34" s="3">
        <v>1098</v>
      </c>
      <c r="E34" s="3">
        <v>0</v>
      </c>
      <c r="F34" s="3">
        <v>1</v>
      </c>
      <c r="G34" s="3">
        <v>1099</v>
      </c>
      <c r="H34" s="3">
        <v>175</v>
      </c>
      <c r="I34" s="4">
        <v>0.15920000000000001</v>
      </c>
      <c r="J34" s="3">
        <v>348</v>
      </c>
      <c r="K34" s="4">
        <v>0.31669999999999998</v>
      </c>
      <c r="L34" s="3">
        <v>3</v>
      </c>
      <c r="M34" s="4">
        <v>2.7000000000000001E-3</v>
      </c>
      <c r="N34" s="3">
        <v>125</v>
      </c>
      <c r="O34" s="4">
        <v>0.1137</v>
      </c>
      <c r="P34" s="3">
        <v>0</v>
      </c>
      <c r="Q34" s="4">
        <v>0</v>
      </c>
      <c r="R34" s="3">
        <v>448</v>
      </c>
      <c r="S34" s="14">
        <v>0.40760000000000002</v>
      </c>
    </row>
    <row r="35" spans="1:19" ht="18" x14ac:dyDescent="0.25">
      <c r="A35" s="13" t="s">
        <v>32</v>
      </c>
      <c r="B35" s="1">
        <v>4</v>
      </c>
      <c r="C35" s="2">
        <v>93</v>
      </c>
      <c r="D35" s="3">
        <v>110</v>
      </c>
      <c r="E35" s="3">
        <v>0</v>
      </c>
      <c r="F35" s="3">
        <v>0</v>
      </c>
      <c r="G35" s="3">
        <v>110</v>
      </c>
      <c r="H35" s="3">
        <v>31</v>
      </c>
      <c r="I35" s="4">
        <v>0.28179999999999999</v>
      </c>
      <c r="J35" s="3">
        <v>19</v>
      </c>
      <c r="K35" s="4">
        <v>0.17269999999999999</v>
      </c>
      <c r="L35" s="3">
        <v>0</v>
      </c>
      <c r="M35" s="4">
        <v>0</v>
      </c>
      <c r="N35" s="3">
        <v>36</v>
      </c>
      <c r="O35" s="4">
        <v>0.32729999999999998</v>
      </c>
      <c r="P35" s="3">
        <v>0</v>
      </c>
      <c r="Q35" s="4">
        <v>0</v>
      </c>
      <c r="R35" s="3">
        <v>24</v>
      </c>
      <c r="S35" s="14">
        <v>0.21820000000000001</v>
      </c>
    </row>
    <row r="36" spans="1:19" ht="18" x14ac:dyDescent="0.25">
      <c r="A36" s="13" t="s">
        <v>33</v>
      </c>
      <c r="B36" s="1">
        <v>3</v>
      </c>
      <c r="C36" s="2">
        <v>1187</v>
      </c>
      <c r="D36" s="3">
        <v>1128</v>
      </c>
      <c r="E36" s="3">
        <v>0</v>
      </c>
      <c r="F36" s="3">
        <v>0</v>
      </c>
      <c r="G36" s="3">
        <v>1128</v>
      </c>
      <c r="H36" s="3">
        <v>144</v>
      </c>
      <c r="I36" s="4">
        <v>0.12770000000000001</v>
      </c>
      <c r="J36" s="3">
        <v>558</v>
      </c>
      <c r="K36" s="4">
        <v>0.49469999999999997</v>
      </c>
      <c r="L36" s="3">
        <v>4</v>
      </c>
      <c r="M36" s="4">
        <v>3.5000000000000001E-3</v>
      </c>
      <c r="N36" s="3">
        <v>124</v>
      </c>
      <c r="O36" s="4">
        <v>0.1099</v>
      </c>
      <c r="P36" s="3">
        <v>0</v>
      </c>
      <c r="Q36" s="4">
        <v>0</v>
      </c>
      <c r="R36" s="3">
        <v>298</v>
      </c>
      <c r="S36" s="14">
        <v>0.26419999999999999</v>
      </c>
    </row>
    <row r="37" spans="1:19" ht="18" x14ac:dyDescent="0.25">
      <c r="A37" s="13" t="s">
        <v>34</v>
      </c>
      <c r="B37" s="1">
        <v>4</v>
      </c>
      <c r="C37" s="2">
        <v>268</v>
      </c>
      <c r="D37" s="3">
        <v>300</v>
      </c>
      <c r="E37" s="3">
        <v>0</v>
      </c>
      <c r="F37" s="3">
        <v>0</v>
      </c>
      <c r="G37" s="3">
        <v>300</v>
      </c>
      <c r="H37" s="3">
        <v>68</v>
      </c>
      <c r="I37" s="4">
        <v>0.22670000000000001</v>
      </c>
      <c r="J37" s="3">
        <v>67</v>
      </c>
      <c r="K37" s="4">
        <v>0.2233</v>
      </c>
      <c r="L37" s="3">
        <v>4</v>
      </c>
      <c r="M37" s="4">
        <v>1.3299999999999999E-2</v>
      </c>
      <c r="N37" s="3">
        <v>64</v>
      </c>
      <c r="O37" s="4">
        <v>0.21329999999999999</v>
      </c>
      <c r="P37" s="3">
        <v>0</v>
      </c>
      <c r="Q37" s="4">
        <v>0</v>
      </c>
      <c r="R37" s="3">
        <v>97</v>
      </c>
      <c r="S37" s="14">
        <v>0.32329999999999998</v>
      </c>
    </row>
    <row r="38" spans="1:19" ht="18" x14ac:dyDescent="0.25">
      <c r="A38" s="13" t="s">
        <v>35</v>
      </c>
      <c r="B38" s="1">
        <v>5</v>
      </c>
      <c r="C38" s="2">
        <v>381</v>
      </c>
      <c r="D38" s="3">
        <v>384</v>
      </c>
      <c r="E38" s="3">
        <v>0</v>
      </c>
      <c r="F38" s="3">
        <v>0</v>
      </c>
      <c r="G38" s="3">
        <v>380</v>
      </c>
      <c r="H38" s="3">
        <v>86</v>
      </c>
      <c r="I38" s="4">
        <v>0.2263</v>
      </c>
      <c r="J38" s="3">
        <v>114</v>
      </c>
      <c r="K38" s="4">
        <v>0.3</v>
      </c>
      <c r="L38" s="3">
        <v>0</v>
      </c>
      <c r="M38" s="4">
        <v>0</v>
      </c>
      <c r="N38" s="3">
        <v>59</v>
      </c>
      <c r="O38" s="4">
        <v>0.15529999999999999</v>
      </c>
      <c r="P38" s="3">
        <v>0</v>
      </c>
      <c r="Q38" s="4">
        <v>0</v>
      </c>
      <c r="R38" s="3">
        <v>121</v>
      </c>
      <c r="S38" s="14">
        <v>0.31840000000000002</v>
      </c>
    </row>
    <row r="39" spans="1:19" ht="18" x14ac:dyDescent="0.25">
      <c r="A39" s="13" t="s">
        <v>36</v>
      </c>
      <c r="B39" s="1">
        <v>1</v>
      </c>
      <c r="C39" s="2">
        <v>212</v>
      </c>
      <c r="D39" s="3">
        <v>162</v>
      </c>
      <c r="E39" s="3">
        <v>0</v>
      </c>
      <c r="F39" s="3">
        <v>0</v>
      </c>
      <c r="G39" s="3">
        <v>162</v>
      </c>
      <c r="H39" s="3">
        <v>34</v>
      </c>
      <c r="I39" s="4">
        <v>0.2099</v>
      </c>
      <c r="J39" s="3">
        <v>38</v>
      </c>
      <c r="K39" s="4">
        <v>0.2346</v>
      </c>
      <c r="L39" s="3">
        <v>2</v>
      </c>
      <c r="M39" s="4">
        <v>1.23E-2</v>
      </c>
      <c r="N39" s="3">
        <v>20</v>
      </c>
      <c r="O39" s="4">
        <v>0.1235</v>
      </c>
      <c r="P39" s="3">
        <v>0</v>
      </c>
      <c r="Q39" s="4">
        <v>0</v>
      </c>
      <c r="R39" s="3">
        <v>68</v>
      </c>
      <c r="S39" s="14">
        <v>0.41980000000000001</v>
      </c>
    </row>
    <row r="40" spans="1:19" ht="18" x14ac:dyDescent="0.25">
      <c r="A40" s="13" t="s">
        <v>37</v>
      </c>
      <c r="B40" s="1">
        <v>1</v>
      </c>
      <c r="C40" s="2">
        <v>2681</v>
      </c>
      <c r="D40" s="3">
        <v>2909</v>
      </c>
      <c r="E40" s="3">
        <v>0</v>
      </c>
      <c r="F40" s="3">
        <v>0</v>
      </c>
      <c r="G40" s="3">
        <v>2902</v>
      </c>
      <c r="H40" s="3">
        <v>941</v>
      </c>
      <c r="I40" s="4">
        <v>0.32429999999999998</v>
      </c>
      <c r="J40" s="3">
        <v>936</v>
      </c>
      <c r="K40" s="4">
        <v>0.32250000000000001</v>
      </c>
      <c r="L40" s="3">
        <v>90</v>
      </c>
      <c r="M40" s="4">
        <v>3.1E-2</v>
      </c>
      <c r="N40" s="3">
        <v>81</v>
      </c>
      <c r="O40" s="4">
        <v>2.7900000000000001E-2</v>
      </c>
      <c r="P40" s="3">
        <v>0</v>
      </c>
      <c r="Q40" s="4">
        <v>0</v>
      </c>
      <c r="R40" s="3">
        <v>854</v>
      </c>
      <c r="S40" s="14">
        <v>0.29430000000000001</v>
      </c>
    </row>
    <row r="41" spans="1:19" ht="18" x14ac:dyDescent="0.25">
      <c r="A41" s="13" t="s">
        <v>38</v>
      </c>
      <c r="B41" s="1">
        <v>4</v>
      </c>
      <c r="C41" s="2">
        <v>680</v>
      </c>
      <c r="D41" s="3">
        <v>662</v>
      </c>
      <c r="E41" s="3">
        <v>0</v>
      </c>
      <c r="F41" s="3">
        <v>0</v>
      </c>
      <c r="G41" s="3">
        <v>662</v>
      </c>
      <c r="H41" s="3">
        <v>109</v>
      </c>
      <c r="I41" s="4">
        <v>0.16470000000000001</v>
      </c>
      <c r="J41" s="3">
        <v>327</v>
      </c>
      <c r="K41" s="4">
        <v>0.49399999999999999</v>
      </c>
      <c r="L41" s="3">
        <v>4</v>
      </c>
      <c r="M41" s="4">
        <v>6.0000000000000001E-3</v>
      </c>
      <c r="N41" s="3">
        <v>21</v>
      </c>
      <c r="O41" s="4">
        <v>3.1699999999999999E-2</v>
      </c>
      <c r="P41" s="3">
        <v>0</v>
      </c>
      <c r="Q41" s="4">
        <v>0</v>
      </c>
      <c r="R41" s="3">
        <v>201</v>
      </c>
      <c r="S41" s="14">
        <v>0.30359999999999998</v>
      </c>
    </row>
    <row r="42" spans="1:19" ht="18" x14ac:dyDescent="0.25">
      <c r="A42" s="13" t="s">
        <v>39</v>
      </c>
      <c r="B42" s="1">
        <v>6</v>
      </c>
      <c r="C42" s="2">
        <v>553</v>
      </c>
      <c r="D42" s="3">
        <v>576</v>
      </c>
      <c r="E42" s="3">
        <v>0</v>
      </c>
      <c r="F42" s="3">
        <v>0</v>
      </c>
      <c r="G42" s="3">
        <v>576</v>
      </c>
      <c r="H42" s="3">
        <v>140</v>
      </c>
      <c r="I42" s="4">
        <v>0.24310000000000001</v>
      </c>
      <c r="J42" s="3">
        <v>265</v>
      </c>
      <c r="K42" s="4">
        <v>0.46010000000000001</v>
      </c>
      <c r="L42" s="3">
        <v>8</v>
      </c>
      <c r="M42" s="4">
        <v>1.3899999999999999E-2</v>
      </c>
      <c r="N42" s="3">
        <v>59</v>
      </c>
      <c r="O42" s="4">
        <v>0.1024</v>
      </c>
      <c r="P42" s="3">
        <v>0</v>
      </c>
      <c r="Q42" s="4">
        <v>0</v>
      </c>
      <c r="R42" s="3">
        <v>104</v>
      </c>
      <c r="S42" s="14">
        <v>0.18060000000000001</v>
      </c>
    </row>
    <row r="43" spans="1:19" ht="18" x14ac:dyDescent="0.25">
      <c r="A43" s="13" t="s">
        <v>40</v>
      </c>
      <c r="B43" s="1">
        <v>1</v>
      </c>
      <c r="C43" s="2">
        <v>3278</v>
      </c>
      <c r="D43" s="3">
        <v>3011</v>
      </c>
      <c r="E43" s="3">
        <v>0</v>
      </c>
      <c r="F43" s="3">
        <v>0</v>
      </c>
      <c r="G43" s="3">
        <v>3011</v>
      </c>
      <c r="H43" s="3">
        <v>468</v>
      </c>
      <c r="I43" s="4">
        <v>0.15540000000000001</v>
      </c>
      <c r="J43" s="3">
        <v>720</v>
      </c>
      <c r="K43" s="4">
        <v>0.23910000000000001</v>
      </c>
      <c r="L43" s="3">
        <v>34</v>
      </c>
      <c r="M43" s="4">
        <v>1.1299999999999999E-2</v>
      </c>
      <c r="N43" s="3">
        <v>113</v>
      </c>
      <c r="O43" s="4">
        <v>3.7499999999999999E-2</v>
      </c>
      <c r="P43" s="3">
        <v>0</v>
      </c>
      <c r="Q43" s="4">
        <v>0</v>
      </c>
      <c r="R43" s="3">
        <v>1676</v>
      </c>
      <c r="S43" s="14">
        <v>0.55659999999999998</v>
      </c>
    </row>
    <row r="44" spans="1:19" ht="18" x14ac:dyDescent="0.25">
      <c r="A44" s="13" t="s">
        <v>41</v>
      </c>
      <c r="B44" s="1">
        <v>5</v>
      </c>
      <c r="C44" s="2">
        <v>1467</v>
      </c>
      <c r="D44" s="3">
        <v>1332</v>
      </c>
      <c r="E44" s="3">
        <v>0</v>
      </c>
      <c r="F44" s="3">
        <v>0</v>
      </c>
      <c r="G44" s="3">
        <v>1332</v>
      </c>
      <c r="H44" s="3">
        <v>112</v>
      </c>
      <c r="I44" s="4">
        <v>8.4099999999999994E-2</v>
      </c>
      <c r="J44" s="3">
        <v>430</v>
      </c>
      <c r="K44" s="4">
        <v>0.32279999999999998</v>
      </c>
      <c r="L44" s="3">
        <v>18</v>
      </c>
      <c r="M44" s="4">
        <v>1.35E-2</v>
      </c>
      <c r="N44" s="3">
        <v>295</v>
      </c>
      <c r="O44" s="4">
        <v>0.2215</v>
      </c>
      <c r="P44" s="3">
        <v>1</v>
      </c>
      <c r="Q44" s="4">
        <v>8.0000000000000004E-4</v>
      </c>
      <c r="R44" s="3">
        <v>476</v>
      </c>
      <c r="S44" s="14">
        <v>0.3574</v>
      </c>
    </row>
    <row r="45" spans="1:19" ht="18" x14ac:dyDescent="0.25">
      <c r="A45" s="13" t="s">
        <v>42</v>
      </c>
      <c r="B45" s="1">
        <v>4</v>
      </c>
      <c r="C45" s="2">
        <v>575</v>
      </c>
      <c r="D45" s="3">
        <v>620</v>
      </c>
      <c r="E45" s="3">
        <v>0</v>
      </c>
      <c r="F45" s="3">
        <v>0</v>
      </c>
      <c r="G45" s="3">
        <v>617</v>
      </c>
      <c r="H45" s="3">
        <v>125</v>
      </c>
      <c r="I45" s="4">
        <v>0.2026</v>
      </c>
      <c r="J45" s="3">
        <v>366</v>
      </c>
      <c r="K45" s="4">
        <v>0.59319999999999995</v>
      </c>
      <c r="L45" s="3">
        <v>11</v>
      </c>
      <c r="M45" s="4">
        <v>1.78E-2</v>
      </c>
      <c r="N45" s="3">
        <v>33</v>
      </c>
      <c r="O45" s="4">
        <v>5.3499999999999999E-2</v>
      </c>
      <c r="P45" s="3">
        <v>0</v>
      </c>
      <c r="Q45" s="4">
        <v>0</v>
      </c>
      <c r="R45" s="3">
        <v>82</v>
      </c>
      <c r="S45" s="14">
        <v>0.13289999999999999</v>
      </c>
    </row>
    <row r="46" spans="1:19" ht="18" x14ac:dyDescent="0.25">
      <c r="A46" s="13" t="s">
        <v>43</v>
      </c>
      <c r="B46" s="1">
        <v>6</v>
      </c>
      <c r="C46" s="2">
        <v>1162</v>
      </c>
      <c r="D46" s="3">
        <v>1146</v>
      </c>
      <c r="E46" s="3">
        <v>0</v>
      </c>
      <c r="F46" s="3">
        <v>0</v>
      </c>
      <c r="G46" s="3">
        <v>1146</v>
      </c>
      <c r="H46" s="3">
        <v>234</v>
      </c>
      <c r="I46" s="4">
        <v>0.20419999999999999</v>
      </c>
      <c r="J46" s="3">
        <v>370</v>
      </c>
      <c r="K46" s="4">
        <v>0.32290000000000002</v>
      </c>
      <c r="L46" s="3">
        <v>9</v>
      </c>
      <c r="M46" s="4">
        <v>7.9000000000000008E-3</v>
      </c>
      <c r="N46" s="3">
        <v>251</v>
      </c>
      <c r="O46" s="4">
        <v>0.219</v>
      </c>
      <c r="P46" s="3">
        <v>0</v>
      </c>
      <c r="Q46" s="4">
        <v>0</v>
      </c>
      <c r="R46" s="3">
        <v>282</v>
      </c>
      <c r="S46" s="14">
        <v>0.24610000000000001</v>
      </c>
    </row>
    <row r="47" spans="1:19" ht="18" x14ac:dyDescent="0.25">
      <c r="A47" s="13" t="s">
        <v>44</v>
      </c>
      <c r="B47" s="1">
        <v>2</v>
      </c>
      <c r="C47" s="2">
        <v>4556</v>
      </c>
      <c r="D47" s="3">
        <v>4735</v>
      </c>
      <c r="E47" s="3">
        <v>0</v>
      </c>
      <c r="F47" s="3">
        <v>0</v>
      </c>
      <c r="G47" s="3">
        <v>4735</v>
      </c>
      <c r="H47" s="3">
        <v>943</v>
      </c>
      <c r="I47" s="4">
        <v>0.19919999999999999</v>
      </c>
      <c r="J47" s="3">
        <v>1611</v>
      </c>
      <c r="K47" s="4">
        <v>0.3402</v>
      </c>
      <c r="L47" s="3">
        <v>8</v>
      </c>
      <c r="M47" s="4">
        <v>1.6999999999999999E-3</v>
      </c>
      <c r="N47" s="3">
        <v>341</v>
      </c>
      <c r="O47" s="4">
        <v>7.1999999999999995E-2</v>
      </c>
      <c r="P47" s="3">
        <v>0</v>
      </c>
      <c r="Q47" s="4">
        <v>0</v>
      </c>
      <c r="R47" s="3">
        <v>1832</v>
      </c>
      <c r="S47" s="14">
        <v>0.38690000000000002</v>
      </c>
    </row>
    <row r="48" spans="1:19" ht="18" x14ac:dyDescent="0.25">
      <c r="A48" s="13" t="s">
        <v>45</v>
      </c>
      <c r="B48" s="1">
        <v>1</v>
      </c>
      <c r="C48" s="2">
        <v>280</v>
      </c>
      <c r="D48" s="3">
        <v>157</v>
      </c>
      <c r="E48" s="3">
        <v>0</v>
      </c>
      <c r="F48" s="3">
        <v>0</v>
      </c>
      <c r="G48" s="3">
        <v>157</v>
      </c>
      <c r="H48" s="3">
        <v>86</v>
      </c>
      <c r="I48" s="4">
        <v>0.54779999999999995</v>
      </c>
      <c r="J48" s="3">
        <v>59</v>
      </c>
      <c r="K48" s="4">
        <v>0.37580000000000002</v>
      </c>
      <c r="L48" s="3">
        <v>0</v>
      </c>
      <c r="M48" s="4">
        <v>0</v>
      </c>
      <c r="N48" s="3">
        <v>2</v>
      </c>
      <c r="O48" s="4">
        <v>1.2699999999999999E-2</v>
      </c>
      <c r="P48" s="3">
        <v>0</v>
      </c>
      <c r="Q48" s="4">
        <v>0</v>
      </c>
      <c r="R48" s="3">
        <v>10</v>
      </c>
      <c r="S48" s="14">
        <v>6.3700000000000007E-2</v>
      </c>
    </row>
    <row r="49" spans="1:19" ht="18" x14ac:dyDescent="0.25">
      <c r="A49" s="13" t="s">
        <v>46</v>
      </c>
      <c r="B49" s="1">
        <v>1</v>
      </c>
      <c r="C49" s="2">
        <v>285</v>
      </c>
      <c r="D49" s="3">
        <v>341</v>
      </c>
      <c r="E49" s="3">
        <v>0</v>
      </c>
      <c r="F49" s="3">
        <v>0</v>
      </c>
      <c r="G49" s="3">
        <v>341</v>
      </c>
      <c r="H49" s="3">
        <v>116</v>
      </c>
      <c r="I49" s="4">
        <v>0.3402</v>
      </c>
      <c r="J49" s="3">
        <v>105</v>
      </c>
      <c r="K49" s="4">
        <v>0.30790000000000001</v>
      </c>
      <c r="L49" s="3">
        <v>2</v>
      </c>
      <c r="M49" s="4">
        <v>5.8999999999999999E-3</v>
      </c>
      <c r="N49" s="3">
        <v>25</v>
      </c>
      <c r="O49" s="4">
        <v>7.3300000000000004E-2</v>
      </c>
      <c r="P49" s="3">
        <v>0</v>
      </c>
      <c r="Q49" s="4">
        <v>0</v>
      </c>
      <c r="R49" s="3">
        <v>93</v>
      </c>
      <c r="S49" s="14">
        <v>0.2727</v>
      </c>
    </row>
    <row r="50" spans="1:19" ht="18" x14ac:dyDescent="0.25">
      <c r="A50" s="13" t="s">
        <v>47</v>
      </c>
      <c r="B50" s="1">
        <v>3</v>
      </c>
      <c r="C50" s="2">
        <v>1621</v>
      </c>
      <c r="D50" s="3">
        <v>1463</v>
      </c>
      <c r="E50" s="3">
        <v>0</v>
      </c>
      <c r="F50" s="3">
        <v>0</v>
      </c>
      <c r="G50" s="3">
        <v>1463</v>
      </c>
      <c r="H50" s="3">
        <v>117</v>
      </c>
      <c r="I50" s="4">
        <v>0.08</v>
      </c>
      <c r="J50" s="3">
        <v>432</v>
      </c>
      <c r="K50" s="4">
        <v>0.29530000000000001</v>
      </c>
      <c r="L50" s="3">
        <v>4</v>
      </c>
      <c r="M50" s="4">
        <v>2.7000000000000001E-3</v>
      </c>
      <c r="N50" s="3">
        <v>455</v>
      </c>
      <c r="O50" s="4">
        <v>0.311</v>
      </c>
      <c r="P50" s="3">
        <v>0</v>
      </c>
      <c r="Q50" s="4">
        <v>0</v>
      </c>
      <c r="R50" s="3">
        <v>455</v>
      </c>
      <c r="S50" s="14">
        <v>0.311</v>
      </c>
    </row>
    <row r="51" spans="1:19" ht="18" x14ac:dyDescent="0.25">
      <c r="A51" s="13" t="s">
        <v>48</v>
      </c>
      <c r="B51" s="1">
        <v>4</v>
      </c>
      <c r="C51" s="2">
        <v>61</v>
      </c>
      <c r="D51" s="3">
        <v>67</v>
      </c>
      <c r="E51" s="3">
        <v>0</v>
      </c>
      <c r="F51" s="3">
        <v>0</v>
      </c>
      <c r="G51" s="3">
        <v>67</v>
      </c>
      <c r="H51" s="3">
        <v>16</v>
      </c>
      <c r="I51" s="4">
        <v>0.23880000000000001</v>
      </c>
      <c r="J51" s="3">
        <v>25</v>
      </c>
      <c r="K51" s="4">
        <v>0.37309999999999999</v>
      </c>
      <c r="L51" s="3">
        <v>2</v>
      </c>
      <c r="M51" s="4">
        <v>2.9899999999999999E-2</v>
      </c>
      <c r="N51" s="3">
        <v>0</v>
      </c>
      <c r="O51" s="4">
        <v>0</v>
      </c>
      <c r="P51" s="3">
        <v>0</v>
      </c>
      <c r="Q51" s="4">
        <v>0</v>
      </c>
      <c r="R51" s="3">
        <v>24</v>
      </c>
      <c r="S51" s="14">
        <v>0.35820000000000002</v>
      </c>
    </row>
    <row r="52" spans="1:19" ht="18" x14ac:dyDescent="0.25">
      <c r="A52" s="13" t="s">
        <v>49</v>
      </c>
      <c r="B52" s="1">
        <v>3</v>
      </c>
      <c r="C52" s="2">
        <v>1840</v>
      </c>
      <c r="D52" s="3">
        <v>1661</v>
      </c>
      <c r="E52" s="3">
        <v>0</v>
      </c>
      <c r="F52" s="3">
        <v>0</v>
      </c>
      <c r="G52" s="3">
        <v>1661</v>
      </c>
      <c r="H52" s="3">
        <v>231</v>
      </c>
      <c r="I52" s="4">
        <v>0.1391</v>
      </c>
      <c r="J52" s="3">
        <v>455</v>
      </c>
      <c r="K52" s="4">
        <v>0.27389999999999998</v>
      </c>
      <c r="L52" s="3">
        <v>3</v>
      </c>
      <c r="M52" s="4">
        <v>1.8E-3</v>
      </c>
      <c r="N52" s="3">
        <v>406</v>
      </c>
      <c r="O52" s="4">
        <v>0.24440000000000001</v>
      </c>
      <c r="P52" s="3">
        <v>0</v>
      </c>
      <c r="Q52" s="4">
        <v>0</v>
      </c>
      <c r="R52" s="3">
        <v>566</v>
      </c>
      <c r="S52" s="14">
        <v>0.34079999999999999</v>
      </c>
    </row>
    <row r="53" spans="1:19" ht="18" x14ac:dyDescent="0.25">
      <c r="A53" s="13" t="s">
        <v>50</v>
      </c>
      <c r="B53" s="1">
        <v>4</v>
      </c>
      <c r="C53" s="2">
        <v>5668</v>
      </c>
      <c r="D53" s="3">
        <v>8423</v>
      </c>
      <c r="E53" s="3">
        <v>0</v>
      </c>
      <c r="F53" s="3">
        <v>0</v>
      </c>
      <c r="G53" s="3">
        <v>8423</v>
      </c>
      <c r="H53" s="3">
        <v>1850</v>
      </c>
      <c r="I53" s="4">
        <v>0.21959999999999999</v>
      </c>
      <c r="J53" s="3">
        <v>3580</v>
      </c>
      <c r="K53" s="4">
        <v>0.42499999999999999</v>
      </c>
      <c r="L53" s="3">
        <v>21</v>
      </c>
      <c r="M53" s="4">
        <v>2.5000000000000001E-3</v>
      </c>
      <c r="N53" s="3">
        <v>544</v>
      </c>
      <c r="O53" s="4">
        <v>6.4600000000000005E-2</v>
      </c>
      <c r="P53" s="3">
        <v>0</v>
      </c>
      <c r="Q53" s="4">
        <v>0</v>
      </c>
      <c r="R53" s="3">
        <v>2428</v>
      </c>
      <c r="S53" s="14">
        <v>0.2883</v>
      </c>
    </row>
    <row r="54" spans="1:19" ht="18" x14ac:dyDescent="0.25">
      <c r="A54" s="13" t="s">
        <v>51</v>
      </c>
      <c r="B54" s="1">
        <v>4</v>
      </c>
      <c r="C54" s="2">
        <v>585</v>
      </c>
      <c r="D54" s="3">
        <v>544</v>
      </c>
      <c r="E54" s="3">
        <v>0</v>
      </c>
      <c r="F54" s="3">
        <v>0</v>
      </c>
      <c r="G54" s="3">
        <v>544</v>
      </c>
      <c r="H54" s="3">
        <v>89</v>
      </c>
      <c r="I54" s="4">
        <v>0.1636</v>
      </c>
      <c r="J54" s="3">
        <v>189</v>
      </c>
      <c r="K54" s="4">
        <v>0.34739999999999999</v>
      </c>
      <c r="L54" s="3">
        <v>2</v>
      </c>
      <c r="M54" s="4">
        <v>3.7000000000000002E-3</v>
      </c>
      <c r="N54" s="3">
        <v>62</v>
      </c>
      <c r="O54" s="4">
        <v>0.114</v>
      </c>
      <c r="P54" s="3">
        <v>0</v>
      </c>
      <c r="Q54" s="4">
        <v>0</v>
      </c>
      <c r="R54" s="3">
        <v>202</v>
      </c>
      <c r="S54" s="14">
        <v>0.37130000000000002</v>
      </c>
    </row>
    <row r="55" spans="1:19" ht="18" x14ac:dyDescent="0.25">
      <c r="A55" s="13" t="s">
        <v>52</v>
      </c>
      <c r="B55" s="1">
        <v>2</v>
      </c>
      <c r="C55" s="2">
        <v>986</v>
      </c>
      <c r="D55" s="3">
        <v>1336</v>
      </c>
      <c r="E55" s="3">
        <v>0</v>
      </c>
      <c r="F55" s="3">
        <v>0</v>
      </c>
      <c r="G55" s="3">
        <v>1336</v>
      </c>
      <c r="H55" s="3">
        <v>270</v>
      </c>
      <c r="I55" s="4">
        <v>0.2021</v>
      </c>
      <c r="J55" s="3">
        <v>585</v>
      </c>
      <c r="K55" s="4">
        <v>0.43790000000000001</v>
      </c>
      <c r="L55" s="3">
        <v>5</v>
      </c>
      <c r="M55" s="4">
        <v>3.7000000000000002E-3</v>
      </c>
      <c r="N55" s="3">
        <v>126</v>
      </c>
      <c r="O55" s="4">
        <v>9.4299999999999995E-2</v>
      </c>
      <c r="P55" s="3">
        <v>0</v>
      </c>
      <c r="Q55" s="4">
        <v>0</v>
      </c>
      <c r="R55" s="3">
        <v>350</v>
      </c>
      <c r="S55" s="14">
        <v>0.26200000000000001</v>
      </c>
    </row>
    <row r="56" spans="1:19" ht="18" x14ac:dyDescent="0.25">
      <c r="A56" s="13" t="s">
        <v>53</v>
      </c>
      <c r="B56" s="1">
        <v>1</v>
      </c>
      <c r="C56" s="2">
        <v>7</v>
      </c>
      <c r="D56" s="3">
        <v>9</v>
      </c>
      <c r="E56" s="3">
        <v>0</v>
      </c>
      <c r="F56" s="3">
        <v>0</v>
      </c>
      <c r="G56" s="3">
        <v>9</v>
      </c>
      <c r="H56" s="3">
        <v>3</v>
      </c>
      <c r="I56" s="4">
        <v>0.33329999999999999</v>
      </c>
      <c r="J56" s="3">
        <v>5</v>
      </c>
      <c r="K56" s="4">
        <v>0.55559999999999998</v>
      </c>
      <c r="L56" s="3">
        <v>0</v>
      </c>
      <c r="M56" s="4">
        <v>0</v>
      </c>
      <c r="N56" s="3">
        <v>0</v>
      </c>
      <c r="O56" s="4">
        <v>0</v>
      </c>
      <c r="P56" s="3">
        <v>0</v>
      </c>
      <c r="Q56" s="4">
        <v>0</v>
      </c>
      <c r="R56" s="3">
        <v>1</v>
      </c>
      <c r="S56" s="14">
        <v>0.1111</v>
      </c>
    </row>
    <row r="57" spans="1:19" ht="18" x14ac:dyDescent="0.25">
      <c r="A57" s="13" t="s">
        <v>54</v>
      </c>
      <c r="B57" s="1">
        <v>1</v>
      </c>
      <c r="C57" s="2">
        <v>73</v>
      </c>
      <c r="D57" s="3">
        <v>98</v>
      </c>
      <c r="E57" s="3">
        <v>0</v>
      </c>
      <c r="F57" s="3">
        <v>0</v>
      </c>
      <c r="G57" s="3">
        <v>98</v>
      </c>
      <c r="H57" s="3">
        <v>34</v>
      </c>
      <c r="I57" s="4">
        <v>0.34689999999999999</v>
      </c>
      <c r="J57" s="3">
        <v>32</v>
      </c>
      <c r="K57" s="4">
        <v>0.32650000000000001</v>
      </c>
      <c r="L57" s="3">
        <v>2</v>
      </c>
      <c r="M57" s="4">
        <v>2.0400000000000001E-2</v>
      </c>
      <c r="N57" s="3">
        <v>8</v>
      </c>
      <c r="O57" s="4">
        <v>8.1600000000000006E-2</v>
      </c>
      <c r="P57" s="3">
        <v>0</v>
      </c>
      <c r="Q57" s="4">
        <v>0</v>
      </c>
      <c r="R57" s="3">
        <v>22</v>
      </c>
      <c r="S57" s="14">
        <v>0.22450000000000001</v>
      </c>
    </row>
    <row r="58" spans="1:19" ht="18" x14ac:dyDescent="0.25">
      <c r="A58" s="13" t="s">
        <v>55</v>
      </c>
      <c r="B58" s="1">
        <v>6</v>
      </c>
      <c r="C58" s="2">
        <v>1852</v>
      </c>
      <c r="D58" s="3">
        <v>1580</v>
      </c>
      <c r="E58" s="3">
        <v>0</v>
      </c>
      <c r="F58" s="3">
        <v>0</v>
      </c>
      <c r="G58" s="3">
        <v>1580</v>
      </c>
      <c r="H58" s="3">
        <v>383</v>
      </c>
      <c r="I58" s="4">
        <v>0.2424</v>
      </c>
      <c r="J58" s="3">
        <v>392</v>
      </c>
      <c r="K58" s="4">
        <v>0.24809999999999999</v>
      </c>
      <c r="L58" s="3">
        <v>4</v>
      </c>
      <c r="M58" s="4">
        <v>2.5000000000000001E-3</v>
      </c>
      <c r="N58" s="3">
        <v>422</v>
      </c>
      <c r="O58" s="4">
        <v>0.2671</v>
      </c>
      <c r="P58" s="3">
        <v>0</v>
      </c>
      <c r="Q58" s="4">
        <v>0</v>
      </c>
      <c r="R58" s="3">
        <v>379</v>
      </c>
      <c r="S58" s="14">
        <v>0.2399</v>
      </c>
    </row>
    <row r="59" spans="1:19" ht="18" x14ac:dyDescent="0.25">
      <c r="A59" s="13" t="s">
        <v>56</v>
      </c>
      <c r="B59" s="1">
        <v>5</v>
      </c>
      <c r="C59" s="2">
        <v>1465</v>
      </c>
      <c r="D59" s="3">
        <v>1474</v>
      </c>
      <c r="E59" s="3">
        <v>0</v>
      </c>
      <c r="F59" s="3">
        <v>0</v>
      </c>
      <c r="G59" s="3">
        <v>1474</v>
      </c>
      <c r="H59" s="3">
        <v>156</v>
      </c>
      <c r="I59" s="4">
        <v>0.10580000000000001</v>
      </c>
      <c r="J59" s="3">
        <v>274</v>
      </c>
      <c r="K59" s="4">
        <v>0.18590000000000001</v>
      </c>
      <c r="L59" s="3">
        <v>0</v>
      </c>
      <c r="M59" s="4">
        <v>0</v>
      </c>
      <c r="N59" s="3">
        <v>59</v>
      </c>
      <c r="O59" s="4">
        <v>0.04</v>
      </c>
      <c r="P59" s="3">
        <v>0</v>
      </c>
      <c r="Q59" s="4">
        <v>0</v>
      </c>
      <c r="R59" s="3">
        <v>985</v>
      </c>
      <c r="S59" s="14">
        <v>0.66820000000000002</v>
      </c>
    </row>
    <row r="60" spans="1:19" ht="18" x14ac:dyDescent="0.25">
      <c r="A60" s="13" t="s">
        <v>57</v>
      </c>
      <c r="B60" s="1">
        <v>2</v>
      </c>
      <c r="C60" s="2">
        <v>329</v>
      </c>
      <c r="D60" s="3">
        <v>285</v>
      </c>
      <c r="E60" s="3">
        <v>0</v>
      </c>
      <c r="F60" s="3">
        <v>0</v>
      </c>
      <c r="G60" s="3">
        <v>285</v>
      </c>
      <c r="H60" s="3">
        <v>77</v>
      </c>
      <c r="I60" s="4">
        <v>0.2702</v>
      </c>
      <c r="J60" s="3">
        <v>165</v>
      </c>
      <c r="K60" s="4">
        <v>0.57889999999999997</v>
      </c>
      <c r="L60" s="3">
        <v>0</v>
      </c>
      <c r="M60" s="4">
        <v>0</v>
      </c>
      <c r="N60" s="3">
        <v>15</v>
      </c>
      <c r="O60" s="4">
        <v>5.2600000000000001E-2</v>
      </c>
      <c r="P60" s="3">
        <v>0</v>
      </c>
      <c r="Q60" s="4">
        <v>0</v>
      </c>
      <c r="R60" s="3">
        <v>28</v>
      </c>
      <c r="S60" s="14">
        <v>9.8199999999999996E-2</v>
      </c>
    </row>
    <row r="61" spans="1:19" ht="18.75" thickBot="1" x14ac:dyDescent="0.3">
      <c r="A61" s="34" t="s">
        <v>58</v>
      </c>
      <c r="B61" s="35">
        <v>4</v>
      </c>
      <c r="C61" s="6">
        <v>101</v>
      </c>
      <c r="D61" s="5">
        <v>130</v>
      </c>
      <c r="E61" s="5">
        <v>0</v>
      </c>
      <c r="F61" s="5">
        <v>0</v>
      </c>
      <c r="G61" s="5">
        <v>130</v>
      </c>
      <c r="H61" s="5">
        <v>39</v>
      </c>
      <c r="I61" s="7">
        <v>0.3</v>
      </c>
      <c r="J61" s="5">
        <v>66</v>
      </c>
      <c r="K61" s="7">
        <v>0.50770000000000004</v>
      </c>
      <c r="L61" s="5">
        <v>0</v>
      </c>
      <c r="M61" s="7">
        <v>0</v>
      </c>
      <c r="N61" s="5">
        <v>2</v>
      </c>
      <c r="O61" s="7">
        <v>1.54E-2</v>
      </c>
      <c r="P61" s="5">
        <v>0</v>
      </c>
      <c r="Q61" s="7">
        <v>0</v>
      </c>
      <c r="R61" s="5">
        <v>23</v>
      </c>
      <c r="S61" s="20">
        <v>0.1769</v>
      </c>
    </row>
    <row r="62" spans="1:19" ht="18.75" thickBot="1" x14ac:dyDescent="0.3">
      <c r="A62" s="36" t="s">
        <v>59</v>
      </c>
      <c r="B62" s="37"/>
      <c r="C62" s="38">
        <f t="shared" ref="C62:H62" si="0">SUM(C9:C61)</f>
        <v>78746</v>
      </c>
      <c r="D62" s="38">
        <f t="shared" si="0"/>
        <v>80989</v>
      </c>
      <c r="E62" s="38">
        <f t="shared" si="0"/>
        <v>0</v>
      </c>
      <c r="F62" s="38">
        <f t="shared" si="0"/>
        <v>1</v>
      </c>
      <c r="G62" s="38">
        <f t="shared" si="0"/>
        <v>80921</v>
      </c>
      <c r="H62" s="38">
        <f t="shared" si="0"/>
        <v>13766</v>
      </c>
      <c r="I62" s="39">
        <f>H62/G62</f>
        <v>0.17011653340912741</v>
      </c>
      <c r="J62" s="38">
        <f>SUM(J9:J61)</f>
        <v>25759</v>
      </c>
      <c r="K62" s="39">
        <f>J62/G62</f>
        <v>0.31832280866524143</v>
      </c>
      <c r="L62" s="38">
        <f>SUM(L9:L61)</f>
        <v>425</v>
      </c>
      <c r="M62" s="39">
        <f>L62/G62</f>
        <v>5.2520359362835355E-3</v>
      </c>
      <c r="N62" s="38">
        <f>SUM(N9:N61)</f>
        <v>7925</v>
      </c>
      <c r="O62" s="39">
        <f>N62/G62</f>
        <v>9.7935023047169459E-2</v>
      </c>
      <c r="P62" s="38">
        <f>SUM(P9:P61)</f>
        <v>25</v>
      </c>
      <c r="Q62" s="39">
        <f>P62/G62</f>
        <v>3.0894329036961973E-4</v>
      </c>
      <c r="R62" s="38">
        <f>SUM(R9:R61)</f>
        <v>33021</v>
      </c>
      <c r="S62" s="40">
        <f>R62/G62</f>
        <v>0.40806465565180855</v>
      </c>
    </row>
    <row r="63" spans="1:19" x14ac:dyDescent="0.25">
      <c r="A63" s="71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3"/>
    </row>
    <row r="64" spans="1:19" ht="18" customHeight="1" x14ac:dyDescent="0.25">
      <c r="A64" s="60" t="s">
        <v>96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2"/>
    </row>
    <row r="65" spans="1:19" ht="15.75" x14ac:dyDescent="0.25">
      <c r="A65" s="33"/>
      <c r="B65" s="52" t="s">
        <v>97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3"/>
    </row>
    <row r="66" spans="1:19" ht="18" customHeight="1" x14ac:dyDescent="0.25">
      <c r="A66" s="74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6"/>
    </row>
    <row r="67" spans="1:19" ht="15.75" x14ac:dyDescent="0.25">
      <c r="A67" s="51" t="s">
        <v>98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3"/>
    </row>
    <row r="68" spans="1:19" ht="16.5" thickBot="1" x14ac:dyDescent="0.3">
      <c r="A68" s="54" t="s">
        <v>99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6"/>
    </row>
  </sheetData>
  <sortState ref="A9:S61">
    <sortCondition ref="A9:A61"/>
  </sortState>
  <mergeCells count="11">
    <mergeCell ref="A67:S67"/>
    <mergeCell ref="A68:S68"/>
    <mergeCell ref="A1:S1"/>
    <mergeCell ref="A64:S64"/>
    <mergeCell ref="C3:D3"/>
    <mergeCell ref="E3:F3"/>
    <mergeCell ref="A2:S2"/>
    <mergeCell ref="G3:S3"/>
    <mergeCell ref="A63:S63"/>
    <mergeCell ref="B65:S65"/>
    <mergeCell ref="A66:S66"/>
  </mergeCells>
  <pageMargins left="0.7" right="0.7" top="0.75" bottom="0.75" header="0.3" footer="0.3"/>
  <pageSetup orientation="portrait" r:id="rId1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28515625" customWidth="1"/>
    <col min="4" max="4" width="11.28515625" customWidth="1"/>
    <col min="5" max="5" width="13.57031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9"/>
    </row>
    <row r="2" spans="1:18" ht="18.75" thickBot="1" x14ac:dyDescent="0.3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75" thickBot="1" x14ac:dyDescent="0.3">
      <c r="A3" s="31"/>
      <c r="B3" s="63" t="s">
        <v>62</v>
      </c>
      <c r="C3" s="64"/>
      <c r="D3" s="63" t="s">
        <v>87</v>
      </c>
      <c r="E3" s="64"/>
      <c r="F3" s="68" t="s">
        <v>72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8" t="s">
        <v>12</v>
      </c>
      <c r="B9" s="9">
        <v>1075</v>
      </c>
      <c r="C9" s="10">
        <v>1092</v>
      </c>
      <c r="D9" s="10">
        <v>0</v>
      </c>
      <c r="E9" s="10">
        <v>0</v>
      </c>
      <c r="F9" s="10">
        <v>1090</v>
      </c>
      <c r="G9" s="10">
        <v>214</v>
      </c>
      <c r="H9" s="11">
        <v>0.1963</v>
      </c>
      <c r="I9" s="10">
        <v>576</v>
      </c>
      <c r="J9" s="11">
        <v>0.52839999999999998</v>
      </c>
      <c r="K9" s="10">
        <v>25</v>
      </c>
      <c r="L9" s="11">
        <v>2.29E-2</v>
      </c>
      <c r="M9" s="10">
        <v>112</v>
      </c>
      <c r="N9" s="11">
        <v>0.1028</v>
      </c>
      <c r="O9" s="10">
        <v>0</v>
      </c>
      <c r="P9" s="11">
        <v>0</v>
      </c>
      <c r="Q9" s="10">
        <v>163</v>
      </c>
      <c r="R9" s="12">
        <v>0.14949999999999999</v>
      </c>
    </row>
    <row r="10" spans="1:18" ht="18" x14ac:dyDescent="0.25">
      <c r="A10" s="13" t="s">
        <v>25</v>
      </c>
      <c r="B10" s="2">
        <v>2174</v>
      </c>
      <c r="C10" s="3">
        <v>1623</v>
      </c>
      <c r="D10" s="3">
        <v>0</v>
      </c>
      <c r="E10" s="3">
        <v>0</v>
      </c>
      <c r="F10" s="3">
        <v>1623</v>
      </c>
      <c r="G10" s="3">
        <v>384</v>
      </c>
      <c r="H10" s="4">
        <v>0.2366</v>
      </c>
      <c r="I10" s="3">
        <v>427</v>
      </c>
      <c r="J10" s="4">
        <v>0.2631</v>
      </c>
      <c r="K10" s="3">
        <v>3</v>
      </c>
      <c r="L10" s="4">
        <v>1.8E-3</v>
      </c>
      <c r="M10" s="3">
        <v>356</v>
      </c>
      <c r="N10" s="4">
        <v>0.21929999999999999</v>
      </c>
      <c r="O10" s="3">
        <v>0</v>
      </c>
      <c r="P10" s="4">
        <v>0</v>
      </c>
      <c r="Q10" s="3">
        <v>453</v>
      </c>
      <c r="R10" s="14">
        <v>0.27910000000000001</v>
      </c>
    </row>
    <row r="11" spans="1:18" ht="18" x14ac:dyDescent="0.25">
      <c r="A11" s="13" t="s">
        <v>27</v>
      </c>
      <c r="B11" s="2">
        <v>409</v>
      </c>
      <c r="C11" s="3">
        <v>281</v>
      </c>
      <c r="D11" s="3">
        <v>0</v>
      </c>
      <c r="E11" s="3">
        <v>0</v>
      </c>
      <c r="F11" s="3">
        <v>281</v>
      </c>
      <c r="G11" s="3">
        <v>45</v>
      </c>
      <c r="H11" s="4">
        <v>0.16009999999999999</v>
      </c>
      <c r="I11" s="3">
        <v>56</v>
      </c>
      <c r="J11" s="4">
        <v>0.1993</v>
      </c>
      <c r="K11" s="3">
        <v>3</v>
      </c>
      <c r="L11" s="4">
        <v>1.0699999999999999E-2</v>
      </c>
      <c r="M11" s="3">
        <v>37</v>
      </c>
      <c r="N11" s="4">
        <v>0.13170000000000001</v>
      </c>
      <c r="O11" s="3">
        <v>0</v>
      </c>
      <c r="P11" s="4">
        <v>0</v>
      </c>
      <c r="Q11" s="3">
        <v>140</v>
      </c>
      <c r="R11" s="14">
        <v>0.49819999999999998</v>
      </c>
    </row>
    <row r="12" spans="1:18" ht="18" x14ac:dyDescent="0.25">
      <c r="A12" s="13" t="s">
        <v>36</v>
      </c>
      <c r="B12" s="2">
        <v>212</v>
      </c>
      <c r="C12" s="3">
        <v>162</v>
      </c>
      <c r="D12" s="3">
        <v>0</v>
      </c>
      <c r="E12" s="3">
        <v>0</v>
      </c>
      <c r="F12" s="3">
        <v>162</v>
      </c>
      <c r="G12" s="3">
        <v>34</v>
      </c>
      <c r="H12" s="4">
        <v>0.2099</v>
      </c>
      <c r="I12" s="3">
        <v>38</v>
      </c>
      <c r="J12" s="4">
        <v>0.2346</v>
      </c>
      <c r="K12" s="3">
        <v>2</v>
      </c>
      <c r="L12" s="4">
        <v>1.23E-2</v>
      </c>
      <c r="M12" s="3">
        <v>20</v>
      </c>
      <c r="N12" s="4">
        <v>0.1235</v>
      </c>
      <c r="O12" s="3">
        <v>0</v>
      </c>
      <c r="P12" s="4">
        <v>0</v>
      </c>
      <c r="Q12" s="3">
        <v>68</v>
      </c>
      <c r="R12" s="14">
        <v>0.41980000000000001</v>
      </c>
    </row>
    <row r="13" spans="1:18" ht="18" x14ac:dyDescent="0.25">
      <c r="A13" s="13" t="s">
        <v>37</v>
      </c>
      <c r="B13" s="2">
        <v>2681</v>
      </c>
      <c r="C13" s="3">
        <v>2909</v>
      </c>
      <c r="D13" s="3">
        <v>0</v>
      </c>
      <c r="E13" s="3">
        <v>0</v>
      </c>
      <c r="F13" s="3">
        <v>2902</v>
      </c>
      <c r="G13" s="3">
        <v>941</v>
      </c>
      <c r="H13" s="4">
        <v>0.32429999999999998</v>
      </c>
      <c r="I13" s="3">
        <v>936</v>
      </c>
      <c r="J13" s="4">
        <v>0.32250000000000001</v>
      </c>
      <c r="K13" s="3">
        <v>90</v>
      </c>
      <c r="L13" s="4">
        <v>3.1E-2</v>
      </c>
      <c r="M13" s="3">
        <v>81</v>
      </c>
      <c r="N13" s="4">
        <v>2.7900000000000001E-2</v>
      </c>
      <c r="O13" s="3">
        <v>0</v>
      </c>
      <c r="P13" s="4">
        <v>0</v>
      </c>
      <c r="Q13" s="3">
        <v>854</v>
      </c>
      <c r="R13" s="14">
        <v>0.29430000000000001</v>
      </c>
    </row>
    <row r="14" spans="1:18" ht="18" x14ac:dyDescent="0.25">
      <c r="A14" s="13" t="s">
        <v>40</v>
      </c>
      <c r="B14" s="2">
        <v>3278</v>
      </c>
      <c r="C14" s="3">
        <v>3011</v>
      </c>
      <c r="D14" s="3">
        <v>0</v>
      </c>
      <c r="E14" s="3">
        <v>0</v>
      </c>
      <c r="F14" s="3">
        <v>3011</v>
      </c>
      <c r="G14" s="3">
        <v>468</v>
      </c>
      <c r="H14" s="4">
        <v>0.15540000000000001</v>
      </c>
      <c r="I14" s="3">
        <v>720</v>
      </c>
      <c r="J14" s="4">
        <v>0.23910000000000001</v>
      </c>
      <c r="K14" s="3">
        <v>34</v>
      </c>
      <c r="L14" s="4">
        <v>1.1299999999999999E-2</v>
      </c>
      <c r="M14" s="3">
        <v>113</v>
      </c>
      <c r="N14" s="4">
        <v>3.7499999999999999E-2</v>
      </c>
      <c r="O14" s="3">
        <v>0</v>
      </c>
      <c r="P14" s="4">
        <v>0</v>
      </c>
      <c r="Q14" s="3">
        <v>1676</v>
      </c>
      <c r="R14" s="14">
        <v>0.55659999999999998</v>
      </c>
    </row>
    <row r="15" spans="1:18" ht="18.75" thickBot="1" x14ac:dyDescent="0.3">
      <c r="A15" s="13" t="s">
        <v>45</v>
      </c>
      <c r="B15" s="2">
        <v>280</v>
      </c>
      <c r="C15" s="3">
        <v>157</v>
      </c>
      <c r="D15" s="3">
        <v>0</v>
      </c>
      <c r="E15" s="3">
        <v>0</v>
      </c>
      <c r="F15" s="3">
        <v>157</v>
      </c>
      <c r="G15" s="3">
        <v>86</v>
      </c>
      <c r="H15" s="4">
        <v>0.54779999999999995</v>
      </c>
      <c r="I15" s="3">
        <v>59</v>
      </c>
      <c r="J15" s="4">
        <v>0.37580000000000002</v>
      </c>
      <c r="K15" s="3">
        <v>0</v>
      </c>
      <c r="L15" s="4">
        <v>0</v>
      </c>
      <c r="M15" s="3">
        <v>2</v>
      </c>
      <c r="N15" s="7">
        <v>1.2699999999999999E-2</v>
      </c>
      <c r="O15" s="3">
        <v>0</v>
      </c>
      <c r="P15" s="4">
        <v>0</v>
      </c>
      <c r="Q15" s="3">
        <v>10</v>
      </c>
      <c r="R15" s="14">
        <v>6.3700000000000007E-2</v>
      </c>
    </row>
    <row r="16" spans="1:18" ht="18.75" thickBot="1" x14ac:dyDescent="0.3">
      <c r="A16" s="13" t="s">
        <v>46</v>
      </c>
      <c r="B16" s="2">
        <v>285</v>
      </c>
      <c r="C16" s="3">
        <v>341</v>
      </c>
      <c r="D16" s="3">
        <v>0</v>
      </c>
      <c r="E16" s="3">
        <v>0</v>
      </c>
      <c r="F16" s="3">
        <v>341</v>
      </c>
      <c r="G16" s="3">
        <v>116</v>
      </c>
      <c r="H16" s="4">
        <v>0.3402</v>
      </c>
      <c r="I16" s="3">
        <v>105</v>
      </c>
      <c r="J16" s="4">
        <v>0.30790000000000001</v>
      </c>
      <c r="K16" s="3">
        <v>2</v>
      </c>
      <c r="L16" s="4">
        <v>5.8999999999999999E-3</v>
      </c>
      <c r="M16" s="41">
        <v>25</v>
      </c>
      <c r="N16" s="44">
        <v>7.3300000000000004E-2</v>
      </c>
      <c r="O16" s="42">
        <v>0</v>
      </c>
      <c r="P16" s="4">
        <v>0</v>
      </c>
      <c r="Q16" s="3">
        <v>93</v>
      </c>
      <c r="R16" s="14">
        <v>0.2727</v>
      </c>
    </row>
    <row r="17" spans="1:18" ht="18" x14ac:dyDescent="0.25">
      <c r="A17" s="13" t="s">
        <v>53</v>
      </c>
      <c r="B17" s="2">
        <v>7</v>
      </c>
      <c r="C17" s="3">
        <v>9</v>
      </c>
      <c r="D17" s="3">
        <v>0</v>
      </c>
      <c r="E17" s="3">
        <v>0</v>
      </c>
      <c r="F17" s="3">
        <v>9</v>
      </c>
      <c r="G17" s="3">
        <v>3</v>
      </c>
      <c r="H17" s="4">
        <v>0.33329999999999999</v>
      </c>
      <c r="I17" s="3">
        <v>5</v>
      </c>
      <c r="J17" s="4">
        <v>0.55559999999999998</v>
      </c>
      <c r="K17" s="3">
        <v>0</v>
      </c>
      <c r="L17" s="4">
        <v>0</v>
      </c>
      <c r="M17" s="3">
        <v>0</v>
      </c>
      <c r="N17" s="43">
        <v>0</v>
      </c>
      <c r="O17" s="3">
        <v>0</v>
      </c>
      <c r="P17" s="4">
        <v>0</v>
      </c>
      <c r="Q17" s="3">
        <v>1</v>
      </c>
      <c r="R17" s="14">
        <v>0.1111</v>
      </c>
    </row>
    <row r="18" spans="1:18" ht="18.75" thickBot="1" x14ac:dyDescent="0.3">
      <c r="A18" s="15" t="s">
        <v>54</v>
      </c>
      <c r="B18" s="16">
        <v>73</v>
      </c>
      <c r="C18" s="17">
        <v>98</v>
      </c>
      <c r="D18" s="17">
        <v>0</v>
      </c>
      <c r="E18" s="17">
        <v>0</v>
      </c>
      <c r="F18" s="17">
        <v>98</v>
      </c>
      <c r="G18" s="17">
        <v>34</v>
      </c>
      <c r="H18" s="18">
        <v>0.34689999999999999</v>
      </c>
      <c r="I18" s="17">
        <v>32</v>
      </c>
      <c r="J18" s="18">
        <v>0.32650000000000001</v>
      </c>
      <c r="K18" s="17">
        <v>2</v>
      </c>
      <c r="L18" s="18">
        <v>2.0400000000000001E-2</v>
      </c>
      <c r="M18" s="17">
        <v>8</v>
      </c>
      <c r="N18" s="18">
        <v>8.1600000000000006E-2</v>
      </c>
      <c r="O18" s="17">
        <v>0</v>
      </c>
      <c r="P18" s="18">
        <v>0</v>
      </c>
      <c r="Q18" s="17">
        <v>22</v>
      </c>
      <c r="R18" s="19">
        <v>0.22450000000000001</v>
      </c>
    </row>
    <row r="19" spans="1:18" ht="42.6" customHeight="1" thickBot="1" x14ac:dyDescent="0.3">
      <c r="A19" s="45" t="s">
        <v>95</v>
      </c>
      <c r="B19" s="46">
        <f t="shared" ref="B19:G19" si="0">SUM(B9:B18)</f>
        <v>10474</v>
      </c>
      <c r="C19" s="47">
        <f t="shared" si="0"/>
        <v>9683</v>
      </c>
      <c r="D19" s="46">
        <f t="shared" si="0"/>
        <v>0</v>
      </c>
      <c r="E19" s="47">
        <f t="shared" si="0"/>
        <v>0</v>
      </c>
      <c r="F19" s="46">
        <f t="shared" si="0"/>
        <v>9674</v>
      </c>
      <c r="G19" s="47">
        <f t="shared" si="0"/>
        <v>2325</v>
      </c>
      <c r="H19" s="48">
        <f>G19/F19</f>
        <v>0.2403349183378127</v>
      </c>
      <c r="I19" s="47">
        <f>SUM(I9:I18)</f>
        <v>2954</v>
      </c>
      <c r="J19" s="48">
        <f>I19/F19</f>
        <v>0.30535455861070909</v>
      </c>
      <c r="K19" s="47">
        <f>SUM(K9:K18)</f>
        <v>161</v>
      </c>
      <c r="L19" s="48">
        <f>K19/F19</f>
        <v>1.6642547033285094E-2</v>
      </c>
      <c r="M19" s="47">
        <f>SUM(M9:M18)</f>
        <v>754</v>
      </c>
      <c r="N19" s="48">
        <f>M19/F19</f>
        <v>7.7940872441596032E-2</v>
      </c>
      <c r="O19" s="47">
        <f>SUM(O9:O18)</f>
        <v>0</v>
      </c>
      <c r="P19" s="48">
        <f>O19/F19</f>
        <v>0</v>
      </c>
      <c r="Q19" s="47">
        <f>SUM(Q9:Q18)</f>
        <v>3480</v>
      </c>
      <c r="R19" s="49">
        <f>Q19/F19</f>
        <v>0.35972710357659704</v>
      </c>
    </row>
    <row r="20" spans="1:18" x14ac:dyDescent="0.25">
      <c r="A20" s="71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3"/>
    </row>
    <row r="21" spans="1:18" ht="18" customHeight="1" x14ac:dyDescent="0.25">
      <c r="A21" s="77" t="s">
        <v>96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9"/>
    </row>
    <row r="22" spans="1:18" ht="15.75" x14ac:dyDescent="0.25">
      <c r="A22" s="33"/>
      <c r="B22" s="52" t="s">
        <v>100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3"/>
    </row>
    <row r="23" spans="1:18" ht="15.75" x14ac:dyDescent="0.2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3"/>
    </row>
    <row r="24" spans="1:18" ht="15.75" x14ac:dyDescent="0.25">
      <c r="A24" s="51" t="s">
        <v>98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3"/>
    </row>
    <row r="25" spans="1:18" ht="16.5" thickBot="1" x14ac:dyDescent="0.3">
      <c r="A25" s="54" t="s">
        <v>101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6"/>
    </row>
  </sheetData>
  <mergeCells count="11">
    <mergeCell ref="A20:R20"/>
    <mergeCell ref="A1:R1"/>
    <mergeCell ref="B3:C3"/>
    <mergeCell ref="D3:E3"/>
    <mergeCell ref="F3:R3"/>
    <mergeCell ref="A2:R2"/>
    <mergeCell ref="B22:R22"/>
    <mergeCell ref="A23:R23"/>
    <mergeCell ref="A24:R24"/>
    <mergeCell ref="A25:R25"/>
    <mergeCell ref="A21:R21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3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9"/>
    </row>
    <row r="2" spans="1:18" ht="18.75" thickBot="1" x14ac:dyDescent="0.3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75" thickBot="1" x14ac:dyDescent="0.3">
      <c r="A3" s="31"/>
      <c r="B3" s="63" t="s">
        <v>62</v>
      </c>
      <c r="C3" s="64"/>
      <c r="D3" s="63" t="s">
        <v>87</v>
      </c>
      <c r="E3" s="64"/>
      <c r="F3" s="68" t="s">
        <v>72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3" t="s">
        <v>13</v>
      </c>
      <c r="B9" s="9">
        <v>152</v>
      </c>
      <c r="C9" s="10">
        <v>146</v>
      </c>
      <c r="D9" s="10">
        <v>0</v>
      </c>
      <c r="E9" s="10">
        <v>0</v>
      </c>
      <c r="F9" s="10">
        <v>146</v>
      </c>
      <c r="G9" s="10">
        <v>21</v>
      </c>
      <c r="H9" s="11">
        <v>0.14380000000000001</v>
      </c>
      <c r="I9" s="10">
        <v>71</v>
      </c>
      <c r="J9" s="11">
        <v>0.48630000000000001</v>
      </c>
      <c r="K9" s="10">
        <v>0</v>
      </c>
      <c r="L9" s="11">
        <v>0</v>
      </c>
      <c r="M9" s="10">
        <v>5</v>
      </c>
      <c r="N9" s="11">
        <v>3.4200000000000001E-2</v>
      </c>
      <c r="O9" s="10">
        <v>0</v>
      </c>
      <c r="P9" s="11">
        <v>0</v>
      </c>
      <c r="Q9" s="10">
        <v>49</v>
      </c>
      <c r="R9" s="12">
        <v>0.33560000000000001</v>
      </c>
    </row>
    <row r="10" spans="1:18" ht="18" x14ac:dyDescent="0.25">
      <c r="A10" s="13" t="s">
        <v>14</v>
      </c>
      <c r="B10" s="2">
        <v>263</v>
      </c>
      <c r="C10" s="3">
        <v>255</v>
      </c>
      <c r="D10" s="3">
        <v>0</v>
      </c>
      <c r="E10" s="3">
        <v>0</v>
      </c>
      <c r="F10" s="3">
        <v>255</v>
      </c>
      <c r="G10" s="3">
        <v>40</v>
      </c>
      <c r="H10" s="4">
        <v>0.15690000000000001</v>
      </c>
      <c r="I10" s="3">
        <v>119</v>
      </c>
      <c r="J10" s="4">
        <v>0.4667</v>
      </c>
      <c r="K10" s="3">
        <v>0</v>
      </c>
      <c r="L10" s="4">
        <v>0</v>
      </c>
      <c r="M10" s="3">
        <v>3</v>
      </c>
      <c r="N10" s="4">
        <v>1.18E-2</v>
      </c>
      <c r="O10" s="3">
        <v>0</v>
      </c>
      <c r="P10" s="4">
        <v>0</v>
      </c>
      <c r="Q10" s="3">
        <v>93</v>
      </c>
      <c r="R10" s="14">
        <v>0.36470000000000002</v>
      </c>
    </row>
    <row r="11" spans="1:18" ht="18" x14ac:dyDescent="0.25">
      <c r="A11" s="13" t="s">
        <v>26</v>
      </c>
      <c r="B11" s="2">
        <v>1518</v>
      </c>
      <c r="C11" s="3">
        <v>1786</v>
      </c>
      <c r="D11" s="3">
        <v>0</v>
      </c>
      <c r="E11" s="3">
        <v>0</v>
      </c>
      <c r="F11" s="3">
        <v>1758</v>
      </c>
      <c r="G11" s="3">
        <v>408</v>
      </c>
      <c r="H11" s="4">
        <v>0.2321</v>
      </c>
      <c r="I11" s="3">
        <v>750</v>
      </c>
      <c r="J11" s="4">
        <v>0.42659999999999998</v>
      </c>
      <c r="K11" s="3">
        <v>6</v>
      </c>
      <c r="L11" s="4">
        <v>3.3999999999999998E-3</v>
      </c>
      <c r="M11" s="3">
        <v>274</v>
      </c>
      <c r="N11" s="4">
        <v>0.15590000000000001</v>
      </c>
      <c r="O11" s="3">
        <v>0</v>
      </c>
      <c r="P11" s="4">
        <v>0</v>
      </c>
      <c r="Q11" s="3">
        <v>320</v>
      </c>
      <c r="R11" s="14">
        <v>0.182</v>
      </c>
    </row>
    <row r="12" spans="1:18" ht="18" x14ac:dyDescent="0.25">
      <c r="A12" s="13" t="s">
        <v>44</v>
      </c>
      <c r="B12" s="2">
        <v>4556</v>
      </c>
      <c r="C12" s="3">
        <v>4735</v>
      </c>
      <c r="D12" s="3">
        <v>0</v>
      </c>
      <c r="E12" s="3">
        <v>0</v>
      </c>
      <c r="F12" s="3">
        <v>4735</v>
      </c>
      <c r="G12" s="3">
        <v>943</v>
      </c>
      <c r="H12" s="4">
        <v>0.19919999999999999</v>
      </c>
      <c r="I12" s="3">
        <v>1611</v>
      </c>
      <c r="J12" s="4">
        <v>0.3402</v>
      </c>
      <c r="K12" s="3">
        <v>8</v>
      </c>
      <c r="L12" s="4">
        <v>1.6999999999999999E-3</v>
      </c>
      <c r="M12" s="3">
        <v>341</v>
      </c>
      <c r="N12" s="4">
        <v>7.1999999999999995E-2</v>
      </c>
      <c r="O12" s="3">
        <v>0</v>
      </c>
      <c r="P12" s="4">
        <v>0</v>
      </c>
      <c r="Q12" s="3">
        <v>1832</v>
      </c>
      <c r="R12" s="14">
        <v>0.38690000000000002</v>
      </c>
    </row>
    <row r="13" spans="1:18" ht="18" x14ac:dyDescent="0.25">
      <c r="A13" s="13" t="s">
        <v>52</v>
      </c>
      <c r="B13" s="2">
        <v>986</v>
      </c>
      <c r="C13" s="3">
        <v>1336</v>
      </c>
      <c r="D13" s="3">
        <v>0</v>
      </c>
      <c r="E13" s="3">
        <v>0</v>
      </c>
      <c r="F13" s="3">
        <v>1336</v>
      </c>
      <c r="G13" s="3">
        <v>270</v>
      </c>
      <c r="H13" s="4">
        <v>0.2021</v>
      </c>
      <c r="I13" s="3">
        <v>585</v>
      </c>
      <c r="J13" s="4">
        <v>0.43790000000000001</v>
      </c>
      <c r="K13" s="3">
        <v>5</v>
      </c>
      <c r="L13" s="4">
        <v>3.7000000000000002E-3</v>
      </c>
      <c r="M13" s="3">
        <v>126</v>
      </c>
      <c r="N13" s="4">
        <v>9.4299999999999995E-2</v>
      </c>
      <c r="O13" s="3">
        <v>0</v>
      </c>
      <c r="P13" s="4">
        <v>0</v>
      </c>
      <c r="Q13" s="3">
        <v>350</v>
      </c>
      <c r="R13" s="14">
        <v>0.26200000000000001</v>
      </c>
    </row>
    <row r="14" spans="1:18" ht="18.75" thickBot="1" x14ac:dyDescent="0.3">
      <c r="A14" s="13" t="s">
        <v>57</v>
      </c>
      <c r="B14" s="2">
        <v>329</v>
      </c>
      <c r="C14" s="3">
        <v>285</v>
      </c>
      <c r="D14" s="3">
        <v>0</v>
      </c>
      <c r="E14" s="3">
        <v>0</v>
      </c>
      <c r="F14" s="3">
        <v>285</v>
      </c>
      <c r="G14" s="3">
        <v>77</v>
      </c>
      <c r="H14" s="4">
        <v>0.2702</v>
      </c>
      <c r="I14" s="3">
        <v>165</v>
      </c>
      <c r="J14" s="4">
        <v>0.57889999999999997</v>
      </c>
      <c r="K14" s="3">
        <v>0</v>
      </c>
      <c r="L14" s="4">
        <v>0</v>
      </c>
      <c r="M14" s="3">
        <v>15</v>
      </c>
      <c r="N14" s="4">
        <v>5.2600000000000001E-2</v>
      </c>
      <c r="O14" s="3">
        <v>0</v>
      </c>
      <c r="P14" s="4">
        <v>0</v>
      </c>
      <c r="Q14" s="3">
        <v>28</v>
      </c>
      <c r="R14" s="14">
        <v>9.8199999999999996E-2</v>
      </c>
    </row>
    <row r="15" spans="1:18" ht="36.75" thickBot="1" x14ac:dyDescent="0.3">
      <c r="A15" s="45" t="s">
        <v>95</v>
      </c>
      <c r="B15" s="46">
        <f t="shared" ref="B15:G15" si="0">SUM(B9:B14)</f>
        <v>7804</v>
      </c>
      <c r="C15" s="47">
        <f t="shared" si="0"/>
        <v>8543</v>
      </c>
      <c r="D15" s="46">
        <f t="shared" si="0"/>
        <v>0</v>
      </c>
      <c r="E15" s="47">
        <f t="shared" si="0"/>
        <v>0</v>
      </c>
      <c r="F15" s="46">
        <f t="shared" si="0"/>
        <v>8515</v>
      </c>
      <c r="G15" s="47">
        <f t="shared" si="0"/>
        <v>1759</v>
      </c>
      <c r="H15" s="48">
        <f>G15/F15</f>
        <v>0.20657662947739283</v>
      </c>
      <c r="I15" s="47">
        <f>SUM(I9:I14)</f>
        <v>3301</v>
      </c>
      <c r="J15" s="48">
        <f>I15/F15</f>
        <v>0.38766881972988843</v>
      </c>
      <c r="K15" s="47">
        <f>SUM(K9:K14)</f>
        <v>19</v>
      </c>
      <c r="L15" s="48">
        <f>K15/F15</f>
        <v>2.2313564298297121E-3</v>
      </c>
      <c r="M15" s="47">
        <f>SUM(M9:M14)</f>
        <v>764</v>
      </c>
      <c r="N15" s="48">
        <f>M15/F15</f>
        <v>8.9724016441573698E-2</v>
      </c>
      <c r="O15" s="47">
        <f>SUM(O9:O14)</f>
        <v>0</v>
      </c>
      <c r="P15" s="48">
        <f>O15/F15</f>
        <v>0</v>
      </c>
      <c r="Q15" s="47">
        <f>SUM(Q9:Q14)</f>
        <v>2672</v>
      </c>
      <c r="R15" s="49">
        <f>Q15/F15</f>
        <v>0.31379917792131534</v>
      </c>
    </row>
    <row r="16" spans="1:18" x14ac:dyDescent="0.25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3"/>
    </row>
    <row r="17" spans="1:18" ht="18" customHeight="1" x14ac:dyDescent="0.25">
      <c r="A17" s="77" t="s">
        <v>96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9"/>
    </row>
    <row r="18" spans="1:18" ht="15.75" x14ac:dyDescent="0.25">
      <c r="A18" s="33"/>
      <c r="B18" s="52" t="s">
        <v>100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3"/>
    </row>
    <row r="19" spans="1:18" ht="15.75" x14ac:dyDescent="0.25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3"/>
    </row>
    <row r="20" spans="1:18" ht="15.75" x14ac:dyDescent="0.25">
      <c r="A20" s="51" t="s">
        <v>98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3"/>
    </row>
    <row r="21" spans="1:18" ht="16.5" thickBot="1" x14ac:dyDescent="0.3">
      <c r="A21" s="54" t="s">
        <v>101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6"/>
    </row>
  </sheetData>
  <mergeCells count="11">
    <mergeCell ref="A16:R16"/>
    <mergeCell ref="A1:R1"/>
    <mergeCell ref="A2:R2"/>
    <mergeCell ref="B3:C3"/>
    <mergeCell ref="D3:E3"/>
    <mergeCell ref="F3:R3"/>
    <mergeCell ref="B18:R18"/>
    <mergeCell ref="A19:R19"/>
    <mergeCell ref="A20:R20"/>
    <mergeCell ref="A21:R21"/>
    <mergeCell ref="A17:R17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3.8554687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9"/>
    </row>
    <row r="2" spans="1:18" ht="18.75" thickBot="1" x14ac:dyDescent="0.3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75" thickBot="1" x14ac:dyDescent="0.3">
      <c r="A3" s="31"/>
      <c r="B3" s="63" t="s">
        <v>62</v>
      </c>
      <c r="C3" s="64"/>
      <c r="D3" s="63" t="s">
        <v>87</v>
      </c>
      <c r="E3" s="64"/>
      <c r="F3" s="68" t="s">
        <v>72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8" t="s">
        <v>7</v>
      </c>
      <c r="B9" s="9">
        <v>743</v>
      </c>
      <c r="C9" s="10">
        <v>742</v>
      </c>
      <c r="D9" s="10">
        <v>0</v>
      </c>
      <c r="E9" s="10">
        <v>0</v>
      </c>
      <c r="F9" s="10">
        <v>742</v>
      </c>
      <c r="G9" s="10">
        <v>128</v>
      </c>
      <c r="H9" s="11">
        <v>0.17249999999999999</v>
      </c>
      <c r="I9" s="10">
        <v>329</v>
      </c>
      <c r="J9" s="11">
        <v>0.44340000000000002</v>
      </c>
      <c r="K9" s="10">
        <v>1</v>
      </c>
      <c r="L9" s="11">
        <v>1.2999999999999999E-3</v>
      </c>
      <c r="M9" s="10">
        <v>32</v>
      </c>
      <c r="N9" s="11">
        <v>4.3099999999999999E-2</v>
      </c>
      <c r="O9" s="10">
        <v>0</v>
      </c>
      <c r="P9" s="11">
        <v>0</v>
      </c>
      <c r="Q9" s="10">
        <v>252</v>
      </c>
      <c r="R9" s="12">
        <v>0.33960000000000001</v>
      </c>
    </row>
    <row r="10" spans="1:18" ht="18" x14ac:dyDescent="0.25">
      <c r="A10" s="13" t="s">
        <v>15</v>
      </c>
      <c r="B10" s="2">
        <v>3949</v>
      </c>
      <c r="C10" s="3">
        <v>4336</v>
      </c>
      <c r="D10" s="3">
        <v>0</v>
      </c>
      <c r="E10" s="3">
        <v>0</v>
      </c>
      <c r="F10" s="3">
        <v>4307</v>
      </c>
      <c r="G10" s="3">
        <v>885</v>
      </c>
      <c r="H10" s="4">
        <v>0.20549999999999999</v>
      </c>
      <c r="I10" s="3">
        <v>1411</v>
      </c>
      <c r="J10" s="4">
        <v>0.3276</v>
      </c>
      <c r="K10" s="3">
        <v>12</v>
      </c>
      <c r="L10" s="4">
        <v>2.8E-3</v>
      </c>
      <c r="M10" s="3">
        <v>0</v>
      </c>
      <c r="N10" s="4">
        <v>0</v>
      </c>
      <c r="O10" s="3">
        <v>0</v>
      </c>
      <c r="P10" s="4">
        <v>0</v>
      </c>
      <c r="Q10" s="3">
        <v>1999</v>
      </c>
      <c r="R10" s="14">
        <v>0.46410000000000001</v>
      </c>
    </row>
    <row r="11" spans="1:18" ht="18" x14ac:dyDescent="0.25">
      <c r="A11" s="13" t="s">
        <v>16</v>
      </c>
      <c r="B11" s="2">
        <v>2605</v>
      </c>
      <c r="C11" s="3">
        <v>2186</v>
      </c>
      <c r="D11" s="3">
        <v>0</v>
      </c>
      <c r="E11" s="3">
        <v>0</v>
      </c>
      <c r="F11" s="3">
        <v>2186</v>
      </c>
      <c r="G11" s="3">
        <v>277</v>
      </c>
      <c r="H11" s="4">
        <v>0.12670000000000001</v>
      </c>
      <c r="I11" s="3">
        <v>1372</v>
      </c>
      <c r="J11" s="4">
        <v>0.62760000000000005</v>
      </c>
      <c r="K11" s="3">
        <v>2</v>
      </c>
      <c r="L11" s="4">
        <v>8.9999999999999998E-4</v>
      </c>
      <c r="M11" s="3">
        <v>431</v>
      </c>
      <c r="N11" s="4">
        <v>0.19719999999999999</v>
      </c>
      <c r="O11" s="3">
        <v>24</v>
      </c>
      <c r="P11" s="4">
        <v>1.0999999999999999E-2</v>
      </c>
      <c r="Q11" s="3">
        <v>80</v>
      </c>
      <c r="R11" s="14">
        <v>3.6600000000000001E-2</v>
      </c>
    </row>
    <row r="12" spans="1:18" ht="18" x14ac:dyDescent="0.25">
      <c r="A12" s="13" t="s">
        <v>23</v>
      </c>
      <c r="B12" s="2">
        <v>935</v>
      </c>
      <c r="C12" s="3">
        <v>923</v>
      </c>
      <c r="D12" s="3">
        <v>0</v>
      </c>
      <c r="E12" s="3">
        <v>0</v>
      </c>
      <c r="F12" s="3">
        <v>923</v>
      </c>
      <c r="G12" s="3">
        <v>106</v>
      </c>
      <c r="H12" s="4">
        <v>0.1148</v>
      </c>
      <c r="I12" s="3">
        <v>386</v>
      </c>
      <c r="J12" s="4">
        <v>0.41820000000000002</v>
      </c>
      <c r="K12" s="3">
        <v>1</v>
      </c>
      <c r="L12" s="4">
        <v>1.1000000000000001E-3</v>
      </c>
      <c r="M12" s="3">
        <v>9</v>
      </c>
      <c r="N12" s="4">
        <v>9.7999999999999997E-3</v>
      </c>
      <c r="O12" s="3">
        <v>0</v>
      </c>
      <c r="P12" s="4">
        <v>0</v>
      </c>
      <c r="Q12" s="3">
        <v>421</v>
      </c>
      <c r="R12" s="14">
        <v>0.45610000000000001</v>
      </c>
    </row>
    <row r="13" spans="1:18" ht="18" x14ac:dyDescent="0.25">
      <c r="A13" s="13" t="s">
        <v>31</v>
      </c>
      <c r="B13" s="2">
        <v>1214</v>
      </c>
      <c r="C13" s="3">
        <v>1098</v>
      </c>
      <c r="D13" s="3">
        <v>0</v>
      </c>
      <c r="E13" s="3">
        <v>1</v>
      </c>
      <c r="F13" s="3">
        <v>1099</v>
      </c>
      <c r="G13" s="3">
        <v>175</v>
      </c>
      <c r="H13" s="4">
        <v>0.15920000000000001</v>
      </c>
      <c r="I13" s="3">
        <v>348</v>
      </c>
      <c r="J13" s="4">
        <v>0.31669999999999998</v>
      </c>
      <c r="K13" s="3">
        <v>3</v>
      </c>
      <c r="L13" s="4">
        <v>2.7000000000000001E-3</v>
      </c>
      <c r="M13" s="3">
        <v>125</v>
      </c>
      <c r="N13" s="4">
        <v>0.1137</v>
      </c>
      <c r="O13" s="3">
        <v>0</v>
      </c>
      <c r="P13" s="4">
        <v>0</v>
      </c>
      <c r="Q13" s="3">
        <v>448</v>
      </c>
      <c r="R13" s="14">
        <v>0.40760000000000002</v>
      </c>
    </row>
    <row r="14" spans="1:18" ht="18" x14ac:dyDescent="0.25">
      <c r="A14" s="13" t="s">
        <v>33</v>
      </c>
      <c r="B14" s="2">
        <v>1187</v>
      </c>
      <c r="C14" s="3">
        <v>1128</v>
      </c>
      <c r="D14" s="3">
        <v>0</v>
      </c>
      <c r="E14" s="3">
        <v>0</v>
      </c>
      <c r="F14" s="3">
        <v>1128</v>
      </c>
      <c r="G14" s="3">
        <v>144</v>
      </c>
      <c r="H14" s="4">
        <v>0.12770000000000001</v>
      </c>
      <c r="I14" s="3">
        <v>558</v>
      </c>
      <c r="J14" s="4">
        <v>0.49469999999999997</v>
      </c>
      <c r="K14" s="3">
        <v>4</v>
      </c>
      <c r="L14" s="4">
        <v>3.5000000000000001E-3</v>
      </c>
      <c r="M14" s="3">
        <v>124</v>
      </c>
      <c r="N14" s="4">
        <v>0.1099</v>
      </c>
      <c r="O14" s="3">
        <v>0</v>
      </c>
      <c r="P14" s="4">
        <v>0</v>
      </c>
      <c r="Q14" s="3">
        <v>298</v>
      </c>
      <c r="R14" s="14">
        <v>0.26419999999999999</v>
      </c>
    </row>
    <row r="15" spans="1:18" ht="18" x14ac:dyDescent="0.25">
      <c r="A15" s="13" t="s">
        <v>47</v>
      </c>
      <c r="B15" s="2">
        <v>1621</v>
      </c>
      <c r="C15" s="3">
        <v>1463</v>
      </c>
      <c r="D15" s="3">
        <v>0</v>
      </c>
      <c r="E15" s="3">
        <v>0</v>
      </c>
      <c r="F15" s="3">
        <v>1463</v>
      </c>
      <c r="G15" s="3">
        <v>117</v>
      </c>
      <c r="H15" s="4">
        <v>0.08</v>
      </c>
      <c r="I15" s="3">
        <v>432</v>
      </c>
      <c r="J15" s="4">
        <v>0.29530000000000001</v>
      </c>
      <c r="K15" s="3">
        <v>4</v>
      </c>
      <c r="L15" s="4">
        <v>2.7000000000000001E-3</v>
      </c>
      <c r="M15" s="3">
        <v>455</v>
      </c>
      <c r="N15" s="4">
        <v>0.311</v>
      </c>
      <c r="O15" s="3">
        <v>0</v>
      </c>
      <c r="P15" s="4">
        <v>0</v>
      </c>
      <c r="Q15" s="3">
        <v>455</v>
      </c>
      <c r="R15" s="14">
        <v>0.311</v>
      </c>
    </row>
    <row r="16" spans="1:18" ht="18.75" thickBot="1" x14ac:dyDescent="0.3">
      <c r="A16" s="15" t="s">
        <v>49</v>
      </c>
      <c r="B16" s="16">
        <v>1840</v>
      </c>
      <c r="C16" s="17">
        <v>1661</v>
      </c>
      <c r="D16" s="17">
        <v>0</v>
      </c>
      <c r="E16" s="17">
        <v>0</v>
      </c>
      <c r="F16" s="17">
        <v>1661</v>
      </c>
      <c r="G16" s="17">
        <v>231</v>
      </c>
      <c r="H16" s="18">
        <v>0.1391</v>
      </c>
      <c r="I16" s="17">
        <v>455</v>
      </c>
      <c r="J16" s="18">
        <v>0.27389999999999998</v>
      </c>
      <c r="K16" s="17">
        <v>3</v>
      </c>
      <c r="L16" s="18">
        <v>1.8E-3</v>
      </c>
      <c r="M16" s="17">
        <v>406</v>
      </c>
      <c r="N16" s="18">
        <v>0.24440000000000001</v>
      </c>
      <c r="O16" s="17">
        <v>0</v>
      </c>
      <c r="P16" s="18">
        <v>0</v>
      </c>
      <c r="Q16" s="17">
        <v>566</v>
      </c>
      <c r="R16" s="19">
        <v>0.34079999999999999</v>
      </c>
    </row>
    <row r="17" spans="1:18" ht="36.75" thickBot="1" x14ac:dyDescent="0.3">
      <c r="A17" s="45" t="s">
        <v>95</v>
      </c>
      <c r="B17" s="46">
        <f t="shared" ref="B17:G17" si="0">SUM(B9:B16)</f>
        <v>14094</v>
      </c>
      <c r="C17" s="47">
        <f t="shared" si="0"/>
        <v>13537</v>
      </c>
      <c r="D17" s="46">
        <f t="shared" si="0"/>
        <v>0</v>
      </c>
      <c r="E17" s="47">
        <f t="shared" si="0"/>
        <v>1</v>
      </c>
      <c r="F17" s="46">
        <f t="shared" si="0"/>
        <v>13509</v>
      </c>
      <c r="G17" s="47">
        <f t="shared" si="0"/>
        <v>2063</v>
      </c>
      <c r="H17" s="48">
        <f>G17/F17</f>
        <v>0.15271300614405212</v>
      </c>
      <c r="I17" s="47">
        <f>SUM(I9:I16)</f>
        <v>5291</v>
      </c>
      <c r="J17" s="48">
        <f>I17/F17</f>
        <v>0.39166481604856024</v>
      </c>
      <c r="K17" s="47">
        <f>SUM(K9:K16)</f>
        <v>30</v>
      </c>
      <c r="L17" s="48">
        <f>K17/F17</f>
        <v>2.2207417277370642E-3</v>
      </c>
      <c r="M17" s="47">
        <f>SUM(M9:M16)</f>
        <v>1582</v>
      </c>
      <c r="N17" s="48">
        <f>M17/F17</f>
        <v>0.11710711377600118</v>
      </c>
      <c r="O17" s="47">
        <f>SUM(O9:O16)</f>
        <v>24</v>
      </c>
      <c r="P17" s="48">
        <f>O17/F17</f>
        <v>1.7765933821896514E-3</v>
      </c>
      <c r="Q17" s="47">
        <f>SUM(Q9:Q16)</f>
        <v>4519</v>
      </c>
      <c r="R17" s="49">
        <f>Q17/F17</f>
        <v>0.33451772892145976</v>
      </c>
    </row>
    <row r="18" spans="1:18" x14ac:dyDescent="0.25">
      <c r="A18" s="71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3"/>
    </row>
    <row r="19" spans="1:18" ht="18" customHeight="1" x14ac:dyDescent="0.25">
      <c r="A19" s="77" t="s">
        <v>96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9"/>
    </row>
    <row r="20" spans="1:18" ht="15.75" x14ac:dyDescent="0.25">
      <c r="A20" s="33"/>
      <c r="B20" s="52" t="s">
        <v>100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3"/>
    </row>
    <row r="21" spans="1:18" ht="15.75" x14ac:dyDescent="0.25">
      <c r="A21" s="51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3"/>
    </row>
    <row r="22" spans="1:18" ht="15.75" x14ac:dyDescent="0.25">
      <c r="A22" s="51" t="s">
        <v>98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3"/>
    </row>
    <row r="23" spans="1:18" ht="16.5" thickBot="1" x14ac:dyDescent="0.3">
      <c r="A23" s="54" t="s">
        <v>101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6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4.1406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9"/>
    </row>
    <row r="2" spans="1:18" ht="18.75" thickBot="1" x14ac:dyDescent="0.3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75" thickBot="1" x14ac:dyDescent="0.3">
      <c r="A3" s="31"/>
      <c r="B3" s="63" t="s">
        <v>62</v>
      </c>
      <c r="C3" s="64"/>
      <c r="D3" s="63" t="s">
        <v>87</v>
      </c>
      <c r="E3" s="64"/>
      <c r="F3" s="68" t="s">
        <v>72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3" t="s">
        <v>8</v>
      </c>
      <c r="B9" s="9">
        <v>592</v>
      </c>
      <c r="C9" s="10">
        <v>690</v>
      </c>
      <c r="D9" s="10">
        <v>0</v>
      </c>
      <c r="E9" s="10">
        <v>0</v>
      </c>
      <c r="F9" s="10">
        <v>690</v>
      </c>
      <c r="G9" s="10">
        <v>113</v>
      </c>
      <c r="H9" s="11">
        <v>0.1638</v>
      </c>
      <c r="I9" s="10">
        <v>331</v>
      </c>
      <c r="J9" s="11">
        <v>0.47970000000000002</v>
      </c>
      <c r="K9" s="10">
        <v>4</v>
      </c>
      <c r="L9" s="11">
        <v>5.7999999999999996E-3</v>
      </c>
      <c r="M9" s="10">
        <v>21</v>
      </c>
      <c r="N9" s="11">
        <v>3.04E-2</v>
      </c>
      <c r="O9" s="10">
        <v>0</v>
      </c>
      <c r="P9" s="11">
        <v>0</v>
      </c>
      <c r="Q9" s="10">
        <v>221</v>
      </c>
      <c r="R9" s="12">
        <v>0.32029999999999997</v>
      </c>
    </row>
    <row r="10" spans="1:18" ht="18" x14ac:dyDescent="0.25">
      <c r="A10" s="13" t="s">
        <v>11</v>
      </c>
      <c r="B10" s="2">
        <v>1340</v>
      </c>
      <c r="C10" s="3">
        <v>1427</v>
      </c>
      <c r="D10" s="3">
        <v>0</v>
      </c>
      <c r="E10" s="3">
        <v>0</v>
      </c>
      <c r="F10" s="3">
        <v>1427</v>
      </c>
      <c r="G10" s="3">
        <v>423</v>
      </c>
      <c r="H10" s="4">
        <v>0.2964</v>
      </c>
      <c r="I10" s="3">
        <v>433</v>
      </c>
      <c r="J10" s="4">
        <v>0.3034</v>
      </c>
      <c r="K10" s="3">
        <v>13</v>
      </c>
      <c r="L10" s="4">
        <v>9.1000000000000004E-3</v>
      </c>
      <c r="M10" s="3">
        <v>57</v>
      </c>
      <c r="N10" s="4">
        <v>3.9899999999999998E-2</v>
      </c>
      <c r="O10" s="3">
        <v>0</v>
      </c>
      <c r="P10" s="4">
        <v>0</v>
      </c>
      <c r="Q10" s="3">
        <v>501</v>
      </c>
      <c r="R10" s="14">
        <v>0.35110000000000002</v>
      </c>
    </row>
    <row r="11" spans="1:18" ht="18" x14ac:dyDescent="0.25">
      <c r="A11" s="13" t="s">
        <v>24</v>
      </c>
      <c r="B11" s="2">
        <v>1552</v>
      </c>
      <c r="C11" s="3">
        <v>1749</v>
      </c>
      <c r="D11" s="3">
        <v>0</v>
      </c>
      <c r="E11" s="3">
        <v>0</v>
      </c>
      <c r="F11" s="3">
        <v>1749</v>
      </c>
      <c r="G11" s="3">
        <v>159</v>
      </c>
      <c r="H11" s="4">
        <v>9.0899999999999995E-2</v>
      </c>
      <c r="I11" s="3">
        <v>534</v>
      </c>
      <c r="J11" s="4">
        <v>0.30530000000000002</v>
      </c>
      <c r="K11" s="3">
        <v>1</v>
      </c>
      <c r="L11" s="4">
        <v>5.9999999999999995E-4</v>
      </c>
      <c r="M11" s="3">
        <v>93</v>
      </c>
      <c r="N11" s="4">
        <v>5.3199999999999997E-2</v>
      </c>
      <c r="O11" s="3">
        <v>0</v>
      </c>
      <c r="P11" s="4">
        <v>0</v>
      </c>
      <c r="Q11" s="3">
        <v>962</v>
      </c>
      <c r="R11" s="14">
        <v>0.55000000000000004</v>
      </c>
    </row>
    <row r="12" spans="1:18" ht="18" x14ac:dyDescent="0.25">
      <c r="A12" s="13" t="s">
        <v>32</v>
      </c>
      <c r="B12" s="2">
        <v>93</v>
      </c>
      <c r="C12" s="3">
        <v>110</v>
      </c>
      <c r="D12" s="3">
        <v>0</v>
      </c>
      <c r="E12" s="3">
        <v>0</v>
      </c>
      <c r="F12" s="3">
        <v>110</v>
      </c>
      <c r="G12" s="3">
        <v>31</v>
      </c>
      <c r="H12" s="4">
        <v>0.28179999999999999</v>
      </c>
      <c r="I12" s="3">
        <v>19</v>
      </c>
      <c r="J12" s="4">
        <v>0.17269999999999999</v>
      </c>
      <c r="K12" s="3">
        <v>0</v>
      </c>
      <c r="L12" s="4">
        <v>0</v>
      </c>
      <c r="M12" s="3">
        <v>36</v>
      </c>
      <c r="N12" s="4">
        <v>0.32729999999999998</v>
      </c>
      <c r="O12" s="3">
        <v>0</v>
      </c>
      <c r="P12" s="4">
        <v>0</v>
      </c>
      <c r="Q12" s="3">
        <v>24</v>
      </c>
      <c r="R12" s="14">
        <v>0.21820000000000001</v>
      </c>
    </row>
    <row r="13" spans="1:18" ht="18" x14ac:dyDescent="0.25">
      <c r="A13" s="13" t="s">
        <v>34</v>
      </c>
      <c r="B13" s="2">
        <v>268</v>
      </c>
      <c r="C13" s="3">
        <v>300</v>
      </c>
      <c r="D13" s="3">
        <v>0</v>
      </c>
      <c r="E13" s="3">
        <v>0</v>
      </c>
      <c r="F13" s="3">
        <v>300</v>
      </c>
      <c r="G13" s="3">
        <v>68</v>
      </c>
      <c r="H13" s="4">
        <v>0.22670000000000001</v>
      </c>
      <c r="I13" s="3">
        <v>67</v>
      </c>
      <c r="J13" s="4">
        <v>0.2233</v>
      </c>
      <c r="K13" s="3">
        <v>4</v>
      </c>
      <c r="L13" s="4">
        <v>1.3299999999999999E-2</v>
      </c>
      <c r="M13" s="3">
        <v>64</v>
      </c>
      <c r="N13" s="4">
        <v>0.21329999999999999</v>
      </c>
      <c r="O13" s="3">
        <v>0</v>
      </c>
      <c r="P13" s="4">
        <v>0</v>
      </c>
      <c r="Q13" s="3">
        <v>97</v>
      </c>
      <c r="R13" s="14">
        <v>0.32329999999999998</v>
      </c>
    </row>
    <row r="14" spans="1:18" ht="18" x14ac:dyDescent="0.25">
      <c r="A14" s="13" t="s">
        <v>38</v>
      </c>
      <c r="B14" s="2">
        <v>680</v>
      </c>
      <c r="C14" s="3">
        <v>662</v>
      </c>
      <c r="D14" s="3">
        <v>0</v>
      </c>
      <c r="E14" s="3">
        <v>0</v>
      </c>
      <c r="F14" s="3">
        <v>662</v>
      </c>
      <c r="G14" s="3">
        <v>109</v>
      </c>
      <c r="H14" s="4">
        <v>0.16470000000000001</v>
      </c>
      <c r="I14" s="3">
        <v>327</v>
      </c>
      <c r="J14" s="4">
        <v>0.49399999999999999</v>
      </c>
      <c r="K14" s="3">
        <v>4</v>
      </c>
      <c r="L14" s="4">
        <v>6.0000000000000001E-3</v>
      </c>
      <c r="M14" s="3">
        <v>21</v>
      </c>
      <c r="N14" s="4">
        <v>3.1699999999999999E-2</v>
      </c>
      <c r="O14" s="3">
        <v>0</v>
      </c>
      <c r="P14" s="4">
        <v>0</v>
      </c>
      <c r="Q14" s="3">
        <v>201</v>
      </c>
      <c r="R14" s="14">
        <v>0.30359999999999998</v>
      </c>
    </row>
    <row r="15" spans="1:18" ht="18" x14ac:dyDescent="0.25">
      <c r="A15" s="13" t="s">
        <v>42</v>
      </c>
      <c r="B15" s="2">
        <v>575</v>
      </c>
      <c r="C15" s="3">
        <v>620</v>
      </c>
      <c r="D15" s="3">
        <v>0</v>
      </c>
      <c r="E15" s="3">
        <v>0</v>
      </c>
      <c r="F15" s="3">
        <v>617</v>
      </c>
      <c r="G15" s="3">
        <v>125</v>
      </c>
      <c r="H15" s="4">
        <v>0.2026</v>
      </c>
      <c r="I15" s="3">
        <v>366</v>
      </c>
      <c r="J15" s="4">
        <v>0.59319999999999995</v>
      </c>
      <c r="K15" s="3">
        <v>11</v>
      </c>
      <c r="L15" s="4">
        <v>1.78E-2</v>
      </c>
      <c r="M15" s="3">
        <v>33</v>
      </c>
      <c r="N15" s="4">
        <v>5.3499999999999999E-2</v>
      </c>
      <c r="O15" s="3">
        <v>0</v>
      </c>
      <c r="P15" s="4">
        <v>0</v>
      </c>
      <c r="Q15" s="3">
        <v>82</v>
      </c>
      <c r="R15" s="14">
        <v>0.13289999999999999</v>
      </c>
    </row>
    <row r="16" spans="1:18" ht="18" x14ac:dyDescent="0.25">
      <c r="A16" s="13" t="s">
        <v>48</v>
      </c>
      <c r="B16" s="2">
        <v>61</v>
      </c>
      <c r="C16" s="3">
        <v>67</v>
      </c>
      <c r="D16" s="3">
        <v>0</v>
      </c>
      <c r="E16" s="3">
        <v>0</v>
      </c>
      <c r="F16" s="3">
        <v>67</v>
      </c>
      <c r="G16" s="3">
        <v>16</v>
      </c>
      <c r="H16" s="4">
        <v>0.23880000000000001</v>
      </c>
      <c r="I16" s="3">
        <v>25</v>
      </c>
      <c r="J16" s="4">
        <v>0.37309999999999999</v>
      </c>
      <c r="K16" s="3">
        <v>2</v>
      </c>
      <c r="L16" s="4">
        <v>2.9899999999999999E-2</v>
      </c>
      <c r="M16" s="3">
        <v>0</v>
      </c>
      <c r="N16" s="4">
        <v>0</v>
      </c>
      <c r="O16" s="3">
        <v>0</v>
      </c>
      <c r="P16" s="4">
        <v>0</v>
      </c>
      <c r="Q16" s="3">
        <v>24</v>
      </c>
      <c r="R16" s="14">
        <v>0.35820000000000002</v>
      </c>
    </row>
    <row r="17" spans="1:18" ht="18" x14ac:dyDescent="0.25">
      <c r="A17" s="13" t="s">
        <v>50</v>
      </c>
      <c r="B17" s="2">
        <v>5668</v>
      </c>
      <c r="C17" s="3">
        <v>8423</v>
      </c>
      <c r="D17" s="3">
        <v>0</v>
      </c>
      <c r="E17" s="3">
        <v>0</v>
      </c>
      <c r="F17" s="3">
        <v>8423</v>
      </c>
      <c r="G17" s="3">
        <v>1850</v>
      </c>
      <c r="H17" s="4">
        <v>0.21959999999999999</v>
      </c>
      <c r="I17" s="3">
        <v>3580</v>
      </c>
      <c r="J17" s="4">
        <v>0.42499999999999999</v>
      </c>
      <c r="K17" s="3">
        <v>21</v>
      </c>
      <c r="L17" s="4">
        <v>2.5000000000000001E-3</v>
      </c>
      <c r="M17" s="3">
        <v>544</v>
      </c>
      <c r="N17" s="4">
        <v>6.4600000000000005E-2</v>
      </c>
      <c r="O17" s="3">
        <v>0</v>
      </c>
      <c r="P17" s="4">
        <v>0</v>
      </c>
      <c r="Q17" s="3">
        <v>2428</v>
      </c>
      <c r="R17" s="14">
        <v>0.2883</v>
      </c>
    </row>
    <row r="18" spans="1:18" ht="18" x14ac:dyDescent="0.25">
      <c r="A18" s="13" t="s">
        <v>51</v>
      </c>
      <c r="B18" s="6">
        <v>585</v>
      </c>
      <c r="C18" s="5">
        <v>544</v>
      </c>
      <c r="D18" s="5">
        <v>0</v>
      </c>
      <c r="E18" s="5">
        <v>0</v>
      </c>
      <c r="F18" s="5">
        <v>544</v>
      </c>
      <c r="G18" s="5">
        <v>89</v>
      </c>
      <c r="H18" s="7">
        <v>0.1636</v>
      </c>
      <c r="I18" s="5">
        <v>189</v>
      </c>
      <c r="J18" s="7">
        <v>0.34739999999999999</v>
      </c>
      <c r="K18" s="5">
        <v>2</v>
      </c>
      <c r="L18" s="7">
        <v>3.7000000000000002E-3</v>
      </c>
      <c r="M18" s="5">
        <v>62</v>
      </c>
      <c r="N18" s="7">
        <v>0.114</v>
      </c>
      <c r="O18" s="5">
        <v>0</v>
      </c>
      <c r="P18" s="7">
        <v>0</v>
      </c>
      <c r="Q18" s="5">
        <v>202</v>
      </c>
      <c r="R18" s="20">
        <v>0.37130000000000002</v>
      </c>
    </row>
    <row r="19" spans="1:18" ht="18.75" thickBot="1" x14ac:dyDescent="0.3">
      <c r="A19" s="13" t="s">
        <v>58</v>
      </c>
      <c r="B19" s="16">
        <v>101</v>
      </c>
      <c r="C19" s="17">
        <v>130</v>
      </c>
      <c r="D19" s="17">
        <v>0</v>
      </c>
      <c r="E19" s="17">
        <v>0</v>
      </c>
      <c r="F19" s="17">
        <v>130</v>
      </c>
      <c r="G19" s="17">
        <v>39</v>
      </c>
      <c r="H19" s="18">
        <v>0.3</v>
      </c>
      <c r="I19" s="17">
        <v>66</v>
      </c>
      <c r="J19" s="18">
        <v>0.50770000000000004</v>
      </c>
      <c r="K19" s="17">
        <v>0</v>
      </c>
      <c r="L19" s="18">
        <v>0</v>
      </c>
      <c r="M19" s="17">
        <v>2</v>
      </c>
      <c r="N19" s="18">
        <v>1.54E-2</v>
      </c>
      <c r="O19" s="17">
        <v>0</v>
      </c>
      <c r="P19" s="18">
        <v>0</v>
      </c>
      <c r="Q19" s="17">
        <v>23</v>
      </c>
      <c r="R19" s="19">
        <v>0.1769</v>
      </c>
    </row>
    <row r="20" spans="1:18" ht="36.75" thickBot="1" x14ac:dyDescent="0.3">
      <c r="A20" s="45" t="s">
        <v>95</v>
      </c>
      <c r="B20" s="46">
        <f t="shared" ref="B20:G20" si="0">SUM(B9:B19)</f>
        <v>11515</v>
      </c>
      <c r="C20" s="47">
        <f t="shared" si="0"/>
        <v>14722</v>
      </c>
      <c r="D20" s="46">
        <f t="shared" si="0"/>
        <v>0</v>
      </c>
      <c r="E20" s="47">
        <f t="shared" si="0"/>
        <v>0</v>
      </c>
      <c r="F20" s="46">
        <f t="shared" si="0"/>
        <v>14719</v>
      </c>
      <c r="G20" s="47">
        <f t="shared" si="0"/>
        <v>3022</v>
      </c>
      <c r="H20" s="48">
        <f>G20/F20</f>
        <v>0.20531286092805218</v>
      </c>
      <c r="I20" s="47">
        <f>SUM(I9:I19)</f>
        <v>5937</v>
      </c>
      <c r="J20" s="48">
        <f>I20/F20</f>
        <v>0.40335620626401247</v>
      </c>
      <c r="K20" s="47">
        <f>SUM(K9:K19)</f>
        <v>62</v>
      </c>
      <c r="L20" s="48">
        <f>K20/F20</f>
        <v>4.2122426795298592E-3</v>
      </c>
      <c r="M20" s="47">
        <f>SUM(M9:M19)</f>
        <v>933</v>
      </c>
      <c r="N20" s="48">
        <f>M20/F20</f>
        <v>6.3387458387118692E-2</v>
      </c>
      <c r="O20" s="47">
        <f>SUM(O9:O19)</f>
        <v>0</v>
      </c>
      <c r="P20" s="48">
        <f>O20/F20</f>
        <v>0</v>
      </c>
      <c r="Q20" s="47">
        <f>SUM(Q9:Q19)</f>
        <v>4765</v>
      </c>
      <c r="R20" s="49">
        <f>Q20/F20</f>
        <v>0.32373123174128676</v>
      </c>
    </row>
    <row r="21" spans="1:18" x14ac:dyDescent="0.25">
      <c r="A21" s="71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3"/>
    </row>
    <row r="22" spans="1:18" ht="18" customHeight="1" x14ac:dyDescent="0.25">
      <c r="A22" s="77" t="s">
        <v>96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9"/>
    </row>
    <row r="23" spans="1:18" ht="15.75" x14ac:dyDescent="0.25">
      <c r="A23" s="33"/>
      <c r="B23" s="52" t="s">
        <v>100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3"/>
    </row>
    <row r="24" spans="1:18" ht="15.75" x14ac:dyDescent="0.25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3"/>
    </row>
    <row r="25" spans="1:18" ht="15.75" x14ac:dyDescent="0.25">
      <c r="A25" s="51" t="s">
        <v>98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3"/>
    </row>
    <row r="26" spans="1:18" ht="16.5" thickBot="1" x14ac:dyDescent="0.3">
      <c r="A26" s="54" t="s">
        <v>101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6"/>
    </row>
  </sheetData>
  <mergeCells count="11">
    <mergeCell ref="A21:R21"/>
    <mergeCell ref="A1:R1"/>
    <mergeCell ref="A2:R2"/>
    <mergeCell ref="B3:C3"/>
    <mergeCell ref="D3:E3"/>
    <mergeCell ref="F3:R3"/>
    <mergeCell ref="B23:R23"/>
    <mergeCell ref="A24:R24"/>
    <mergeCell ref="A25:R25"/>
    <mergeCell ref="A26:R26"/>
    <mergeCell ref="A22:R22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3.7109375" customWidth="1"/>
    <col min="4" max="4" width="11.28515625" customWidth="1"/>
    <col min="5" max="5" width="14.42578125" customWidth="1"/>
    <col min="6" max="8" width="14" customWidth="1"/>
    <col min="9" max="9" width="13.5703125" customWidth="1"/>
    <col min="10" max="10" width="12.85546875" customWidth="1"/>
    <col min="11" max="12" width="11.85546875" customWidth="1"/>
    <col min="13" max="13" width="13.42578125" customWidth="1"/>
    <col min="14" max="14" width="12.140625" customWidth="1"/>
    <col min="15" max="16" width="11.28515625" customWidth="1"/>
    <col min="17" max="17" width="10.7109375" customWidth="1"/>
    <col min="18" max="18" width="12.42578125" customWidth="1"/>
  </cols>
  <sheetData>
    <row r="1" spans="1:18" ht="24" thickBot="1" x14ac:dyDescent="0.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9"/>
    </row>
    <row r="2" spans="1:18" ht="18.75" thickBot="1" x14ac:dyDescent="0.3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75" thickBot="1" x14ac:dyDescent="0.3">
      <c r="A3" s="31"/>
      <c r="B3" s="63" t="s">
        <v>62</v>
      </c>
      <c r="C3" s="64"/>
      <c r="D3" s="63" t="s">
        <v>87</v>
      </c>
      <c r="E3" s="64"/>
      <c r="F3" s="68" t="s">
        <v>72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3" t="s">
        <v>18</v>
      </c>
      <c r="B9" s="9">
        <v>1319</v>
      </c>
      <c r="C9" s="10">
        <v>1300</v>
      </c>
      <c r="D9" s="10">
        <v>0</v>
      </c>
      <c r="E9" s="10">
        <v>0</v>
      </c>
      <c r="F9" s="10">
        <v>1300</v>
      </c>
      <c r="G9" s="10">
        <v>109</v>
      </c>
      <c r="H9" s="11">
        <v>8.3799999999999999E-2</v>
      </c>
      <c r="I9" s="10">
        <v>359</v>
      </c>
      <c r="J9" s="11">
        <v>0.2762</v>
      </c>
      <c r="K9" s="10">
        <v>1</v>
      </c>
      <c r="L9" s="11">
        <v>8.0000000000000004E-4</v>
      </c>
      <c r="M9" s="10">
        <v>142</v>
      </c>
      <c r="N9" s="11">
        <v>0.10920000000000001</v>
      </c>
      <c r="O9" s="10">
        <v>0</v>
      </c>
      <c r="P9" s="11">
        <v>0</v>
      </c>
      <c r="Q9" s="10">
        <v>689</v>
      </c>
      <c r="R9" s="12">
        <v>0.53</v>
      </c>
    </row>
    <row r="10" spans="1:18" ht="18" x14ac:dyDescent="0.25">
      <c r="A10" s="13" t="s">
        <v>20</v>
      </c>
      <c r="B10" s="2">
        <v>2735</v>
      </c>
      <c r="C10" s="3">
        <v>3311</v>
      </c>
      <c r="D10" s="3">
        <v>0</v>
      </c>
      <c r="E10" s="3">
        <v>0</v>
      </c>
      <c r="F10" s="3">
        <v>3311</v>
      </c>
      <c r="G10" s="3">
        <v>640</v>
      </c>
      <c r="H10" s="4">
        <v>0.1933</v>
      </c>
      <c r="I10" s="3">
        <v>1474</v>
      </c>
      <c r="J10" s="4">
        <v>0.44519999999999998</v>
      </c>
      <c r="K10" s="3">
        <v>25</v>
      </c>
      <c r="L10" s="4">
        <v>7.6E-3</v>
      </c>
      <c r="M10" s="3">
        <v>560</v>
      </c>
      <c r="N10" s="4">
        <v>0.1691</v>
      </c>
      <c r="O10" s="3">
        <v>0</v>
      </c>
      <c r="P10" s="4">
        <v>0</v>
      </c>
      <c r="Q10" s="3">
        <v>612</v>
      </c>
      <c r="R10" s="14">
        <v>0.18479999999999999</v>
      </c>
    </row>
    <row r="11" spans="1:18" ht="18" x14ac:dyDescent="0.25">
      <c r="A11" s="13" t="s">
        <v>21</v>
      </c>
      <c r="B11" s="2">
        <v>977</v>
      </c>
      <c r="C11" s="3">
        <v>888</v>
      </c>
      <c r="D11" s="3">
        <v>0</v>
      </c>
      <c r="E11" s="3">
        <v>0</v>
      </c>
      <c r="F11" s="3">
        <v>888</v>
      </c>
      <c r="G11" s="3">
        <v>123</v>
      </c>
      <c r="H11" s="4">
        <v>0.13850000000000001</v>
      </c>
      <c r="I11" s="3">
        <v>374</v>
      </c>
      <c r="J11" s="4">
        <v>0.42120000000000002</v>
      </c>
      <c r="K11" s="3">
        <v>4</v>
      </c>
      <c r="L11" s="4">
        <v>4.4999999999999997E-3</v>
      </c>
      <c r="M11" s="3">
        <v>51</v>
      </c>
      <c r="N11" s="4">
        <v>5.74E-2</v>
      </c>
      <c r="O11" s="3">
        <v>0</v>
      </c>
      <c r="P11" s="4">
        <v>0</v>
      </c>
      <c r="Q11" s="3">
        <v>336</v>
      </c>
      <c r="R11" s="14">
        <v>0.37840000000000001</v>
      </c>
    </row>
    <row r="12" spans="1:18" ht="18" x14ac:dyDescent="0.25">
      <c r="A12" s="13" t="s">
        <v>22</v>
      </c>
      <c r="B12" s="2">
        <v>557</v>
      </c>
      <c r="C12" s="3">
        <v>666</v>
      </c>
      <c r="D12" s="3">
        <v>0</v>
      </c>
      <c r="E12" s="3">
        <v>0</v>
      </c>
      <c r="F12" s="3">
        <v>666</v>
      </c>
      <c r="G12" s="3">
        <v>126</v>
      </c>
      <c r="H12" s="4">
        <v>0.18920000000000001</v>
      </c>
      <c r="I12" s="3">
        <v>261</v>
      </c>
      <c r="J12" s="4">
        <v>0.39190000000000003</v>
      </c>
      <c r="K12" s="3">
        <v>6</v>
      </c>
      <c r="L12" s="4">
        <v>8.9999999999999993E-3</v>
      </c>
      <c r="M12" s="3">
        <v>162</v>
      </c>
      <c r="N12" s="4">
        <v>0.2432</v>
      </c>
      <c r="O12" s="3">
        <v>0</v>
      </c>
      <c r="P12" s="4">
        <v>0</v>
      </c>
      <c r="Q12" s="3">
        <v>111</v>
      </c>
      <c r="R12" s="14">
        <v>0.16669999999999999</v>
      </c>
    </row>
    <row r="13" spans="1:18" ht="18" x14ac:dyDescent="0.25">
      <c r="A13" s="13" t="s">
        <v>28</v>
      </c>
      <c r="B13" s="2">
        <v>1764</v>
      </c>
      <c r="C13" s="3">
        <v>2132</v>
      </c>
      <c r="D13" s="3">
        <v>0</v>
      </c>
      <c r="E13" s="3">
        <v>0</v>
      </c>
      <c r="F13" s="3">
        <v>2132</v>
      </c>
      <c r="G13" s="3">
        <v>341</v>
      </c>
      <c r="H13" s="4">
        <v>0.15989999999999999</v>
      </c>
      <c r="I13" s="3">
        <v>486</v>
      </c>
      <c r="J13" s="4">
        <v>0.22800000000000001</v>
      </c>
      <c r="K13" s="3">
        <v>15</v>
      </c>
      <c r="L13" s="4">
        <v>7.0000000000000001E-3</v>
      </c>
      <c r="M13" s="3">
        <v>92</v>
      </c>
      <c r="N13" s="4">
        <v>4.3200000000000002E-2</v>
      </c>
      <c r="O13" s="3">
        <v>0</v>
      </c>
      <c r="P13" s="4">
        <v>0</v>
      </c>
      <c r="Q13" s="3">
        <v>1198</v>
      </c>
      <c r="R13" s="14">
        <v>0.56189999999999996</v>
      </c>
    </row>
    <row r="14" spans="1:18" ht="18" x14ac:dyDescent="0.25">
      <c r="A14" s="13" t="s">
        <v>29</v>
      </c>
      <c r="B14" s="2">
        <v>1457</v>
      </c>
      <c r="C14" s="3">
        <v>1398</v>
      </c>
      <c r="D14" s="3">
        <v>0</v>
      </c>
      <c r="E14" s="3">
        <v>0</v>
      </c>
      <c r="F14" s="3">
        <v>1402</v>
      </c>
      <c r="G14" s="3">
        <v>282</v>
      </c>
      <c r="H14" s="4">
        <v>0.2011</v>
      </c>
      <c r="I14" s="3">
        <v>464</v>
      </c>
      <c r="J14" s="4">
        <v>0.33100000000000002</v>
      </c>
      <c r="K14" s="3">
        <v>18</v>
      </c>
      <c r="L14" s="4">
        <v>1.2800000000000001E-2</v>
      </c>
      <c r="M14" s="3">
        <v>197</v>
      </c>
      <c r="N14" s="4">
        <v>0.14050000000000001</v>
      </c>
      <c r="O14" s="3">
        <v>0</v>
      </c>
      <c r="P14" s="4">
        <v>0</v>
      </c>
      <c r="Q14" s="3">
        <v>441</v>
      </c>
      <c r="R14" s="14">
        <v>0.31459999999999999</v>
      </c>
    </row>
    <row r="15" spans="1:18" ht="18" x14ac:dyDescent="0.25">
      <c r="A15" s="13" t="s">
        <v>30</v>
      </c>
      <c r="B15" s="2">
        <v>1725</v>
      </c>
      <c r="C15" s="3">
        <v>1329</v>
      </c>
      <c r="D15" s="3">
        <v>0</v>
      </c>
      <c r="E15" s="3">
        <v>0</v>
      </c>
      <c r="F15" s="3">
        <v>1329</v>
      </c>
      <c r="G15" s="3">
        <v>224</v>
      </c>
      <c r="H15" s="4">
        <v>0.16850000000000001</v>
      </c>
      <c r="I15" s="3">
        <v>377</v>
      </c>
      <c r="J15" s="4">
        <v>0.28370000000000001</v>
      </c>
      <c r="K15" s="3">
        <v>4</v>
      </c>
      <c r="L15" s="4">
        <v>3.0000000000000001E-3</v>
      </c>
      <c r="M15" s="3">
        <v>404</v>
      </c>
      <c r="N15" s="4">
        <v>0.30399999999999999</v>
      </c>
      <c r="O15" s="3">
        <v>0</v>
      </c>
      <c r="P15" s="4">
        <v>0</v>
      </c>
      <c r="Q15" s="3">
        <v>320</v>
      </c>
      <c r="R15" s="14">
        <v>0.24079999999999999</v>
      </c>
    </row>
    <row r="16" spans="1:18" ht="18" x14ac:dyDescent="0.25">
      <c r="A16" s="13" t="s">
        <v>35</v>
      </c>
      <c r="B16" s="2">
        <v>381</v>
      </c>
      <c r="C16" s="3">
        <v>384</v>
      </c>
      <c r="D16" s="3">
        <v>0</v>
      </c>
      <c r="E16" s="3">
        <v>0</v>
      </c>
      <c r="F16" s="3">
        <v>380</v>
      </c>
      <c r="G16" s="3">
        <v>86</v>
      </c>
      <c r="H16" s="4">
        <v>0.2263</v>
      </c>
      <c r="I16" s="3">
        <v>114</v>
      </c>
      <c r="J16" s="4">
        <v>0.3</v>
      </c>
      <c r="K16" s="3">
        <v>0</v>
      </c>
      <c r="L16" s="4">
        <v>0</v>
      </c>
      <c r="M16" s="3">
        <v>59</v>
      </c>
      <c r="N16" s="4">
        <v>0.15529999999999999</v>
      </c>
      <c r="O16" s="3">
        <v>0</v>
      </c>
      <c r="P16" s="4">
        <v>0</v>
      </c>
      <c r="Q16" s="3">
        <v>121</v>
      </c>
      <c r="R16" s="14">
        <v>0.31840000000000002</v>
      </c>
    </row>
    <row r="17" spans="1:18" ht="18" x14ac:dyDescent="0.25">
      <c r="A17" s="13" t="s">
        <v>41</v>
      </c>
      <c r="B17" s="2">
        <v>1467</v>
      </c>
      <c r="C17" s="3">
        <v>1332</v>
      </c>
      <c r="D17" s="3">
        <v>0</v>
      </c>
      <c r="E17" s="3">
        <v>0</v>
      </c>
      <c r="F17" s="3">
        <v>1332</v>
      </c>
      <c r="G17" s="3">
        <v>112</v>
      </c>
      <c r="H17" s="4">
        <v>8.4099999999999994E-2</v>
      </c>
      <c r="I17" s="3">
        <v>430</v>
      </c>
      <c r="J17" s="4">
        <v>0.32279999999999998</v>
      </c>
      <c r="K17" s="3">
        <v>18</v>
      </c>
      <c r="L17" s="4">
        <v>1.35E-2</v>
      </c>
      <c r="M17" s="3">
        <v>295</v>
      </c>
      <c r="N17" s="4">
        <v>0.2215</v>
      </c>
      <c r="O17" s="3">
        <v>1</v>
      </c>
      <c r="P17" s="4">
        <v>8.0000000000000004E-4</v>
      </c>
      <c r="Q17" s="3">
        <v>476</v>
      </c>
      <c r="R17" s="14">
        <v>0.3574</v>
      </c>
    </row>
    <row r="18" spans="1:18" ht="18.75" thickBot="1" x14ac:dyDescent="0.3">
      <c r="A18" s="13" t="s">
        <v>56</v>
      </c>
      <c r="B18" s="16">
        <v>1465</v>
      </c>
      <c r="C18" s="17">
        <v>1474</v>
      </c>
      <c r="D18" s="17">
        <v>0</v>
      </c>
      <c r="E18" s="17">
        <v>0</v>
      </c>
      <c r="F18" s="17">
        <v>1474</v>
      </c>
      <c r="G18" s="17">
        <v>156</v>
      </c>
      <c r="H18" s="18">
        <v>0.10580000000000001</v>
      </c>
      <c r="I18" s="17">
        <v>274</v>
      </c>
      <c r="J18" s="18">
        <v>0.18590000000000001</v>
      </c>
      <c r="K18" s="17">
        <v>0</v>
      </c>
      <c r="L18" s="18">
        <v>0</v>
      </c>
      <c r="M18" s="17">
        <v>59</v>
      </c>
      <c r="N18" s="18">
        <v>0.04</v>
      </c>
      <c r="O18" s="17">
        <v>0</v>
      </c>
      <c r="P18" s="18">
        <v>0</v>
      </c>
      <c r="Q18" s="17">
        <v>985</v>
      </c>
      <c r="R18" s="19">
        <v>0.66820000000000002</v>
      </c>
    </row>
    <row r="19" spans="1:18" ht="36.75" thickBot="1" x14ac:dyDescent="0.3">
      <c r="A19" s="45" t="s">
        <v>95</v>
      </c>
      <c r="B19" s="46">
        <f t="shared" ref="B19:G19" si="0">SUM(B9:B18)</f>
        <v>13847</v>
      </c>
      <c r="C19" s="46">
        <f t="shared" si="0"/>
        <v>14214</v>
      </c>
      <c r="D19" s="47">
        <f t="shared" si="0"/>
        <v>0</v>
      </c>
      <c r="E19" s="46">
        <f t="shared" si="0"/>
        <v>0</v>
      </c>
      <c r="F19" s="47">
        <f t="shared" si="0"/>
        <v>14214</v>
      </c>
      <c r="G19" s="46">
        <f t="shared" si="0"/>
        <v>2199</v>
      </c>
      <c r="H19" s="49">
        <f>G19/F19</f>
        <v>0.15470662726888984</v>
      </c>
      <c r="I19" s="46">
        <f>SUM(I9:I18)</f>
        <v>4613</v>
      </c>
      <c r="J19" s="49">
        <f>I19/F19</f>
        <v>0.32453918671732096</v>
      </c>
      <c r="K19" s="46">
        <f>SUM(K9:K18)</f>
        <v>91</v>
      </c>
      <c r="L19" s="49">
        <f>K19/F19</f>
        <v>6.4021387364570142E-3</v>
      </c>
      <c r="M19" s="46">
        <f>SUM(M9:M18)</f>
        <v>2021</v>
      </c>
      <c r="N19" s="49">
        <f>M19/F19</f>
        <v>0.14218376248768819</v>
      </c>
      <c r="O19" s="46">
        <f>SUM(O9:O18)</f>
        <v>1</v>
      </c>
      <c r="P19" s="49">
        <f>O19/F19</f>
        <v>7.0353172928099055E-5</v>
      </c>
      <c r="Q19" s="47">
        <f>SUM(Q9:Q18)</f>
        <v>5289</v>
      </c>
      <c r="R19" s="50">
        <f>Q19/F19</f>
        <v>0.37209793161671589</v>
      </c>
    </row>
    <row r="20" spans="1:18" x14ac:dyDescent="0.25">
      <c r="A20" s="71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3"/>
    </row>
    <row r="21" spans="1:18" ht="18" customHeight="1" x14ac:dyDescent="0.25">
      <c r="A21" s="77" t="s">
        <v>96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9"/>
    </row>
    <row r="22" spans="1:18" ht="15.75" x14ac:dyDescent="0.25">
      <c r="A22" s="33"/>
      <c r="B22" s="52" t="s">
        <v>100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3"/>
    </row>
    <row r="23" spans="1:18" ht="15.75" x14ac:dyDescent="0.25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3"/>
    </row>
    <row r="24" spans="1:18" ht="15.75" x14ac:dyDescent="0.25">
      <c r="A24" s="51" t="s">
        <v>98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3"/>
    </row>
    <row r="25" spans="1:18" ht="16.5" thickBot="1" x14ac:dyDescent="0.3">
      <c r="A25" s="54" t="s">
        <v>101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6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3.285156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57" t="s">
        <v>61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9"/>
    </row>
    <row r="2" spans="1:18" ht="18.75" thickBot="1" x14ac:dyDescent="0.3">
      <c r="A2" s="65" t="s">
        <v>60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18.75" thickBot="1" x14ac:dyDescent="0.3">
      <c r="A3" s="31"/>
      <c r="B3" s="63" t="s">
        <v>62</v>
      </c>
      <c r="C3" s="64"/>
      <c r="D3" s="63" t="s">
        <v>87</v>
      </c>
      <c r="E3" s="64"/>
      <c r="F3" s="68" t="s">
        <v>72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70"/>
    </row>
    <row r="4" spans="1:18" ht="18" x14ac:dyDescent="0.25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25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25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25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75" thickBot="1" x14ac:dyDescent="0.3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8" x14ac:dyDescent="0.25">
      <c r="A9" s="13" t="s">
        <v>6</v>
      </c>
      <c r="B9" s="9">
        <v>152</v>
      </c>
      <c r="C9" s="10">
        <v>199</v>
      </c>
      <c r="D9" s="10">
        <v>0</v>
      </c>
      <c r="E9" s="10">
        <v>0</v>
      </c>
      <c r="F9" s="10">
        <v>199</v>
      </c>
      <c r="G9" s="10">
        <v>49</v>
      </c>
      <c r="H9" s="11">
        <v>0.2462</v>
      </c>
      <c r="I9" s="10">
        <v>35</v>
      </c>
      <c r="J9" s="11">
        <v>0.1759</v>
      </c>
      <c r="K9" s="10">
        <v>1</v>
      </c>
      <c r="L9" s="11">
        <v>5.0000000000000001E-3</v>
      </c>
      <c r="M9" s="10">
        <v>66</v>
      </c>
      <c r="N9" s="11">
        <v>0.33169999999999999</v>
      </c>
      <c r="O9" s="10">
        <v>0</v>
      </c>
      <c r="P9" s="11">
        <v>0</v>
      </c>
      <c r="Q9" s="10">
        <v>48</v>
      </c>
      <c r="R9" s="12">
        <v>0.2412</v>
      </c>
    </row>
    <row r="10" spans="1:18" ht="18" x14ac:dyDescent="0.25">
      <c r="A10" s="13" t="s">
        <v>9</v>
      </c>
      <c r="B10" s="2">
        <v>1715</v>
      </c>
      <c r="C10" s="3">
        <v>1651</v>
      </c>
      <c r="D10" s="3">
        <v>0</v>
      </c>
      <c r="E10" s="3">
        <v>0</v>
      </c>
      <c r="F10" s="3">
        <v>1651</v>
      </c>
      <c r="G10" s="3">
        <v>227</v>
      </c>
      <c r="H10" s="4">
        <v>0.13750000000000001</v>
      </c>
      <c r="I10" s="3">
        <v>517</v>
      </c>
      <c r="J10" s="4">
        <v>0.31309999999999999</v>
      </c>
      <c r="K10" s="3">
        <v>2</v>
      </c>
      <c r="L10" s="4">
        <v>1.1999999999999999E-3</v>
      </c>
      <c r="M10" s="3">
        <v>74</v>
      </c>
      <c r="N10" s="4">
        <v>4.48E-2</v>
      </c>
      <c r="O10" s="3">
        <v>0</v>
      </c>
      <c r="P10" s="4">
        <v>0</v>
      </c>
      <c r="Q10" s="3">
        <v>831</v>
      </c>
      <c r="R10" s="14">
        <v>0.50329999999999997</v>
      </c>
    </row>
    <row r="11" spans="1:18" ht="18" x14ac:dyDescent="0.25">
      <c r="A11" s="13" t="s">
        <v>10</v>
      </c>
      <c r="B11" s="2">
        <v>15082</v>
      </c>
      <c r="C11" s="3">
        <v>14532</v>
      </c>
      <c r="D11" s="3">
        <v>0</v>
      </c>
      <c r="E11" s="3">
        <v>0</v>
      </c>
      <c r="F11" s="3">
        <v>14532</v>
      </c>
      <c r="G11" s="3">
        <v>1248</v>
      </c>
      <c r="H11" s="4">
        <v>8.5900000000000004E-2</v>
      </c>
      <c r="I11" s="3">
        <v>1934</v>
      </c>
      <c r="J11" s="4">
        <v>0.1331</v>
      </c>
      <c r="K11" s="3">
        <v>36</v>
      </c>
      <c r="L11" s="4">
        <v>2.5000000000000001E-3</v>
      </c>
      <c r="M11" s="3">
        <v>847</v>
      </c>
      <c r="N11" s="4">
        <v>5.8299999999999998E-2</v>
      </c>
      <c r="O11" s="3">
        <v>0</v>
      </c>
      <c r="P11" s="4">
        <v>0</v>
      </c>
      <c r="Q11" s="3">
        <v>10467</v>
      </c>
      <c r="R11" s="14">
        <v>0.72030000000000005</v>
      </c>
    </row>
    <row r="12" spans="1:18" ht="18" x14ac:dyDescent="0.25">
      <c r="A12" s="13" t="s">
        <v>17</v>
      </c>
      <c r="B12" s="2">
        <v>289</v>
      </c>
      <c r="C12" s="3">
        <v>315</v>
      </c>
      <c r="D12" s="3">
        <v>0</v>
      </c>
      <c r="E12" s="3">
        <v>0</v>
      </c>
      <c r="F12" s="3">
        <v>315</v>
      </c>
      <c r="G12" s="3">
        <v>58</v>
      </c>
      <c r="H12" s="4">
        <v>0.18410000000000001</v>
      </c>
      <c r="I12" s="3">
        <v>67</v>
      </c>
      <c r="J12" s="4">
        <v>0.2127</v>
      </c>
      <c r="K12" s="3">
        <v>1</v>
      </c>
      <c r="L12" s="4">
        <v>3.2000000000000002E-3</v>
      </c>
      <c r="M12" s="3">
        <v>66</v>
      </c>
      <c r="N12" s="4">
        <v>0.20949999999999999</v>
      </c>
      <c r="O12" s="3">
        <v>0</v>
      </c>
      <c r="P12" s="4">
        <v>0</v>
      </c>
      <c r="Q12" s="3">
        <v>123</v>
      </c>
      <c r="R12" s="14">
        <v>0.39050000000000001</v>
      </c>
    </row>
    <row r="13" spans="1:18" ht="18" x14ac:dyDescent="0.25">
      <c r="A13" s="13" t="s">
        <v>19</v>
      </c>
      <c r="B13" s="2">
        <v>207</v>
      </c>
      <c r="C13" s="3">
        <v>291</v>
      </c>
      <c r="D13" s="3">
        <v>0</v>
      </c>
      <c r="E13" s="3">
        <v>0</v>
      </c>
      <c r="F13" s="3">
        <v>291</v>
      </c>
      <c r="G13" s="3">
        <v>59</v>
      </c>
      <c r="H13" s="4">
        <v>0.20269999999999999</v>
      </c>
      <c r="I13" s="3">
        <v>83</v>
      </c>
      <c r="J13" s="4">
        <v>0.28520000000000001</v>
      </c>
      <c r="K13" s="3">
        <v>1</v>
      </c>
      <c r="L13" s="4">
        <v>3.3999999999999998E-3</v>
      </c>
      <c r="M13" s="3">
        <v>86</v>
      </c>
      <c r="N13" s="4">
        <v>0.29549999999999998</v>
      </c>
      <c r="O13" s="3">
        <v>0</v>
      </c>
      <c r="P13" s="4">
        <v>0</v>
      </c>
      <c r="Q13" s="3">
        <v>62</v>
      </c>
      <c r="R13" s="14">
        <v>0.21310000000000001</v>
      </c>
    </row>
    <row r="14" spans="1:18" ht="18" x14ac:dyDescent="0.25">
      <c r="A14" s="13" t="s">
        <v>39</v>
      </c>
      <c r="B14" s="2">
        <v>553</v>
      </c>
      <c r="C14" s="3">
        <v>576</v>
      </c>
      <c r="D14" s="3">
        <v>0</v>
      </c>
      <c r="E14" s="3">
        <v>0</v>
      </c>
      <c r="F14" s="3">
        <v>576</v>
      </c>
      <c r="G14" s="3">
        <v>140</v>
      </c>
      <c r="H14" s="4">
        <v>0.24310000000000001</v>
      </c>
      <c r="I14" s="3">
        <v>265</v>
      </c>
      <c r="J14" s="4">
        <v>0.46010000000000001</v>
      </c>
      <c r="K14" s="3">
        <v>8</v>
      </c>
      <c r="L14" s="4">
        <v>1.3899999999999999E-2</v>
      </c>
      <c r="M14" s="3">
        <v>59</v>
      </c>
      <c r="N14" s="4">
        <v>0.1024</v>
      </c>
      <c r="O14" s="3">
        <v>0</v>
      </c>
      <c r="P14" s="4">
        <v>0</v>
      </c>
      <c r="Q14" s="3">
        <v>104</v>
      </c>
      <c r="R14" s="14">
        <v>0.18060000000000001</v>
      </c>
    </row>
    <row r="15" spans="1:18" ht="18" x14ac:dyDescent="0.25">
      <c r="A15" s="13" t="s">
        <v>43</v>
      </c>
      <c r="B15" s="2">
        <v>1162</v>
      </c>
      <c r="C15" s="3">
        <v>1146</v>
      </c>
      <c r="D15" s="3">
        <v>0</v>
      </c>
      <c r="E15" s="3">
        <v>0</v>
      </c>
      <c r="F15" s="3">
        <v>1146</v>
      </c>
      <c r="G15" s="3">
        <v>234</v>
      </c>
      <c r="H15" s="4">
        <v>0.20419999999999999</v>
      </c>
      <c r="I15" s="3">
        <v>370</v>
      </c>
      <c r="J15" s="4">
        <v>0.32290000000000002</v>
      </c>
      <c r="K15" s="3">
        <v>9</v>
      </c>
      <c r="L15" s="4">
        <v>7.9000000000000008E-3</v>
      </c>
      <c r="M15" s="3">
        <v>251</v>
      </c>
      <c r="N15" s="4">
        <v>0.219</v>
      </c>
      <c r="O15" s="3">
        <v>0</v>
      </c>
      <c r="P15" s="4">
        <v>0</v>
      </c>
      <c r="Q15" s="3">
        <v>282</v>
      </c>
      <c r="R15" s="14">
        <v>0.24610000000000001</v>
      </c>
    </row>
    <row r="16" spans="1:18" ht="18.75" thickBot="1" x14ac:dyDescent="0.3">
      <c r="A16" s="13" t="s">
        <v>55</v>
      </c>
      <c r="B16" s="2">
        <v>1852</v>
      </c>
      <c r="C16" s="3">
        <v>1580</v>
      </c>
      <c r="D16" s="3">
        <v>0</v>
      </c>
      <c r="E16" s="3">
        <v>0</v>
      </c>
      <c r="F16" s="3">
        <v>1580</v>
      </c>
      <c r="G16" s="3">
        <v>383</v>
      </c>
      <c r="H16" s="4">
        <v>0.2424</v>
      </c>
      <c r="I16" s="3">
        <v>392</v>
      </c>
      <c r="J16" s="4">
        <v>0.24809999999999999</v>
      </c>
      <c r="K16" s="3">
        <v>4</v>
      </c>
      <c r="L16" s="4">
        <v>2.5000000000000001E-3</v>
      </c>
      <c r="M16" s="3">
        <v>422</v>
      </c>
      <c r="N16" s="4">
        <v>0.2671</v>
      </c>
      <c r="O16" s="3">
        <v>0</v>
      </c>
      <c r="P16" s="4">
        <v>0</v>
      </c>
      <c r="Q16" s="3">
        <v>379</v>
      </c>
      <c r="R16" s="14">
        <v>0.2399</v>
      </c>
    </row>
    <row r="17" spans="1:18" ht="36.75" thickBot="1" x14ac:dyDescent="0.3">
      <c r="A17" s="45" t="s">
        <v>95</v>
      </c>
      <c r="B17" s="46">
        <f t="shared" ref="B17:G17" si="0">SUM(B9:B16)</f>
        <v>21012</v>
      </c>
      <c r="C17" s="47">
        <f t="shared" si="0"/>
        <v>20290</v>
      </c>
      <c r="D17" s="46">
        <f t="shared" si="0"/>
        <v>0</v>
      </c>
      <c r="E17" s="47">
        <f t="shared" si="0"/>
        <v>0</v>
      </c>
      <c r="F17" s="46">
        <f t="shared" si="0"/>
        <v>20290</v>
      </c>
      <c r="G17" s="47">
        <f t="shared" si="0"/>
        <v>2398</v>
      </c>
      <c r="H17" s="48">
        <f>G17/F17</f>
        <v>0.11818629866929523</v>
      </c>
      <c r="I17" s="47">
        <f>SUM(I9:I16)</f>
        <v>3663</v>
      </c>
      <c r="J17" s="48">
        <f>I17/F17</f>
        <v>0.18053228191227205</v>
      </c>
      <c r="K17" s="47">
        <f>SUM(K9:K16)</f>
        <v>62</v>
      </c>
      <c r="L17" s="48">
        <f>K17/F17</f>
        <v>3.055692459339576E-3</v>
      </c>
      <c r="M17" s="47">
        <f>SUM(M9:M16)</f>
        <v>1871</v>
      </c>
      <c r="N17" s="48">
        <f>M17/F17</f>
        <v>9.2212912764908825E-2</v>
      </c>
      <c r="O17" s="47">
        <f>SUM(O9:O16)</f>
        <v>0</v>
      </c>
      <c r="P17" s="48">
        <f>O17/F17</f>
        <v>0</v>
      </c>
      <c r="Q17" s="47">
        <f>SUM(Q9:Q16)</f>
        <v>12296</v>
      </c>
      <c r="R17" s="49">
        <f>Q17/F17</f>
        <v>0.60601281419418429</v>
      </c>
    </row>
    <row r="18" spans="1:18" x14ac:dyDescent="0.25">
      <c r="A18" s="71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3"/>
    </row>
    <row r="19" spans="1:18" ht="18" customHeight="1" x14ac:dyDescent="0.25">
      <c r="A19" s="77" t="s">
        <v>96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9"/>
    </row>
    <row r="20" spans="1:18" ht="15.75" x14ac:dyDescent="0.25">
      <c r="A20" s="33"/>
      <c r="B20" s="52" t="s">
        <v>100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3"/>
    </row>
    <row r="21" spans="1:18" ht="15.75" x14ac:dyDescent="0.25">
      <c r="A21" s="51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3"/>
    </row>
    <row r="22" spans="1:18" ht="15.75" x14ac:dyDescent="0.25">
      <c r="A22" s="51" t="s">
        <v>98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3"/>
    </row>
    <row r="23" spans="1:18" ht="16.5" thickBot="1" x14ac:dyDescent="0.3">
      <c r="A23" s="54" t="s">
        <v>101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6"/>
    </row>
  </sheetData>
  <mergeCells count="11">
    <mergeCell ref="A18:R18"/>
    <mergeCell ref="A1:R1"/>
    <mergeCell ref="A2:R2"/>
    <mergeCell ref="B3:C3"/>
    <mergeCell ref="D3:E3"/>
    <mergeCell ref="F3:R3"/>
    <mergeCell ref="B20:R20"/>
    <mergeCell ref="A21:R21"/>
    <mergeCell ref="A22:R22"/>
    <mergeCell ref="A23:R23"/>
    <mergeCell ref="A19:R19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2019-03-20T16:31:05Z</dcterms:modified>
</cp:coreProperties>
</file>