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17\"/>
    </mc:Choice>
  </mc:AlternateContent>
  <bookViews>
    <workbookView xWindow="0" yWindow="0" windowWidth="19200" windowHeight="647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<sst xmlns="http://schemas.openxmlformats.org/spreadsheetml/2006/main" count="266" uniqueCount="76">
  <si>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</si>
  <si>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</si>
  <si>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</si>
  <si>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</si>
  <si>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</si>
  <si>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</si>
  <si>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</si>
  <si>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</si>
  <si>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</si>
  <si>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</si>
  <si>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</si>
  <si>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</si>
  <si>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</si>
  <si>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</si>
  <si>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</si>
  <si>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</si>
  <si>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</si>
  <si>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</si>
  <si>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</si>
  <si>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</si>
  <si>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</si>
  <si>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</si>
  <si>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</si>
  <si>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</si>
  <si>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</si>
  <si>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</si>
  <si>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</si>
  <si>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</si>
  <si>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</si>
  <si>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</si>
  <si>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</si>
  <si>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</si>
  <si>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</si>
  <si>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</si>
  <si>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</si>
  <si>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</si>
  <si>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</si>
  <si>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</si>
  <si>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</si>
  <si>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</si>
  <si>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</si>
  <si>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</si>
  <si>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</si>
  <si>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</si>
  <si>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</si>
  <si>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</si>
  <si>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</si>
  <si>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</si>
  <si>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</si>
  <si>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</si>
  <si>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</si>
  <si>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</si>
  <si>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</si>
  <si>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</si>
  <si>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</si>
  <si>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</si>
  <si>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</si>
  <si>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</si>
  <si>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</si>
  <si>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</si>
  <si>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</si>
  <si>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</si>
  <si>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</si>
  <si>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</si>
  <si>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</si>
  <si>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</si>
  <si>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9054H Report</t>
  </si>
  <si>
    <t>75-day</t>
  </si>
  <si>
    <t>(c7 + c10)</t>
  </si>
  <si>
    <t xml:space="preserve"> </t>
  </si>
  <si>
    <t>Higher Authority Appeals Timelapse</t>
  </si>
  <si>
    <t>Run Date: 7/25/2017</t>
  </si>
  <si>
    <t>Run Date:  7/25/2017</t>
  </si>
  <si>
    <t>No Higher Authority Entity</t>
  </si>
  <si>
    <t>Region</t>
  </si>
  <si>
    <t>Missing data from the ETA 9054H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</si>
</sst>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sz val="14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8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4" fontId="2" fillId="0" borderId="0" xfId="0" applyNumberFormat="1" applyFont="1" applyFill="1" applyBorder="1"/>
    <xf numFmtId="164" fontId="3" fillId="0" borderId="9" xfId="0" applyNumberFormat="1" applyFont="1" applyFill="1" applyBorder="1"/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3" fontId="3" fillId="0" borderId="12" xfId="1" applyNumberFormat="1" applyFont="1" applyFill="1" applyBorder="1"/>
    <xf numFmtId="164" fontId="3" fillId="0" borderId="12" xfId="0" applyNumberFormat="1" applyFont="1" applyFill="1" applyBorder="1"/>
    <xf numFmtId="164" fontId="3" fillId="0" borderId="13" xfId="0" applyNumberFormat="1" applyFont="1" applyFill="1" applyBorder="1"/>
    <xf numFmtId="0" fontId="3" fillId="0" borderId="0" xfId="0" applyFont="1" applyFill="1" applyBorder="1"/>
    <xf numFmtId="3" fontId="0" fillId="0" borderId="0" xfId="0" applyNumberFormat="1"/>
    <xf numFmtId="0" fontId="4" fillId="2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0" fillId="2" borderId="4" xfId="0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2" borderId="5" xfId="0" applyFill="1" applyBorder="1" applyAlignment="1">
      <alignment wrapText="1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3" fillId="3" borderId="14" xfId="0" applyFont="1" applyFill="1" applyBorder="1"/>
    <xf numFmtId="9" fontId="2" fillId="2" borderId="5" xfId="0" applyNumberFormat="1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3" fontId="3" fillId="0" borderId="17" xfId="1" applyNumberFormat="1" applyFont="1" applyFill="1" applyBorder="1"/>
    <xf numFmtId="164" fontId="3" fillId="0" borderId="17" xfId="0" applyNumberFormat="1" applyFont="1" applyFill="1" applyBorder="1"/>
    <xf numFmtId="164" fontId="3" fillId="0" borderId="18" xfId="0" applyNumberFormat="1" applyFont="1" applyFill="1" applyBorder="1"/>
    <xf numFmtId="0" fontId="2" fillId="0" borderId="14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164" fontId="3" fillId="0" borderId="1" xfId="1" applyNumberFormat="1" applyFont="1" applyFill="1" applyBorder="1"/>
    <xf numFmtId="3" fontId="2" fillId="0" borderId="15" xfId="1" applyNumberFormat="1" applyFont="1" applyBorder="1"/>
    <xf numFmtId="3" fontId="2" fillId="0" borderId="19" xfId="1" applyNumberFormat="1" applyFont="1" applyBorder="1"/>
    <xf numFmtId="164" fontId="2" fillId="0" borderId="19" xfId="0" applyNumberFormat="1" applyFont="1" applyBorder="1"/>
    <xf numFmtId="164" fontId="2" fillId="0" borderId="20" xfId="0" applyNumberFormat="1" applyFont="1" applyBorder="1"/>
    <xf numFmtId="14" fontId="2" fillId="0" borderId="0" xfId="0" applyNumberFormat="1" applyFont="1" applyFill="1" applyBorder="1" applyAlignment="1"/>
    <xf numFmtId="0" fontId="3" fillId="0" borderId="21" xfId="0" applyFont="1" applyFill="1" applyBorder="1" applyAlignment="1">
      <alignment horizontal="center"/>
    </xf>
    <xf numFmtId="164" fontId="3" fillId="0" borderId="9" xfId="1" applyNumberFormat="1" applyFont="1" applyFill="1" applyBorder="1"/>
    <xf numFmtId="3" fontId="4" fillId="0" borderId="2" xfId="0" applyNumberFormat="1" applyFont="1" applyBorder="1"/>
    <xf numFmtId="3" fontId="4" fillId="0" borderId="7" xfId="0" applyNumberFormat="1" applyFont="1" applyBorder="1"/>
    <xf numFmtId="164" fontId="4" fillId="0" borderId="2" xfId="0" applyNumberFormat="1" applyFont="1" applyBorder="1"/>
    <xf numFmtId="3" fontId="2" fillId="0" borderId="7" xfId="1" applyNumberFormat="1" applyFont="1" applyFill="1" applyBorder="1"/>
    <xf numFmtId="3" fontId="2" fillId="0" borderId="2" xfId="1" applyNumberFormat="1" applyFont="1" applyFill="1" applyBorder="1"/>
    <xf numFmtId="164" fontId="2" fillId="0" borderId="2" xfId="0" applyNumberFormat="1" applyFont="1" applyFill="1" applyBorder="1"/>
    <xf numFmtId="0" fontId="3" fillId="0" borderId="0" xfId="0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7" fillId="4" borderId="21" xfId="0" applyFont="1" applyFill="1" applyBorder="1" applyAlignment="1">
      <alignment horizontal="center"/>
    </xf>
    <xf numFmtId="0" fontId="0" fillId="0" borderId="0" xfId="0" applyFill="1"/>
    <xf numFmtId="0" fontId="3" fillId="0" borderId="24" xfId="0" applyFont="1" applyFill="1" applyBorder="1" applyAlignment="1">
      <alignment horizontal="center"/>
    </xf>
    <xf numFmtId="0" fontId="0" fillId="0" borderId="0" xfId="0" applyFill="1" applyAlignment="1">
      <alignment wrapText="1"/>
    </xf>
    <xf numFmtId="3" fontId="4" fillId="0" borderId="5" xfId="0" applyNumberFormat="1" applyFont="1" applyBorder="1"/>
    <xf numFmtId="3" fontId="4" fillId="0" borderId="26" xfId="0" applyNumberFormat="1" applyFont="1" applyBorder="1"/>
    <xf numFmtId="164" fontId="4" fillId="0" borderId="5" xfId="0" applyNumberFormat="1" applyFont="1" applyBorder="1"/>
    <xf numFmtId="3" fontId="3" fillId="0" borderId="16" xfId="1" applyNumberFormat="1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8" xfId="0" applyFont="1" applyFill="1" applyBorder="1" applyAlignment="1">
      <alignment horizontal="center"/>
    </xf>
    <xf numFmtId="0" fontId="7" fillId="5" borderId="29" xfId="0" applyFont="1" applyFill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7" fillId="4" borderId="29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3" fillId="3" borderId="6" xfId="0" applyFont="1" applyFill="1" applyBorder="1"/>
    <xf numFmtId="0" fontId="3" fillId="3" borderId="8" xfId="0" applyFont="1" applyFill="1" applyBorder="1"/>
    <xf numFmtId="0" fontId="4" fillId="2" borderId="5" xfId="0" applyFont="1" applyFill="1" applyBorder="1" applyAlignment="1">
      <alignment horizontal="center" wrapText="1"/>
    </xf>
    <xf numFmtId="0" fontId="0" fillId="6" borderId="0" xfId="0" applyFill="1"/>
    <xf numFmtId="0" fontId="5" fillId="2" borderId="31" xfId="0" applyFont="1" applyFill="1" applyBorder="1" applyAlignment="1">
      <alignment horizontal="center"/>
    </xf>
    <xf numFmtId="0" fontId="5" fillId="2" borderId="3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14" fontId="2" fillId="3" borderId="7" xfId="0" applyNumberFormat="1" applyFont="1" applyFill="1" applyBorder="1" applyAlignment="1">
      <alignment horizontal="center"/>
    </xf>
    <xf numFmtId="14" fontId="2" fillId="3" borderId="8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14" fontId="2" fillId="0" borderId="0" xfId="0" applyNumberFormat="1" applyFont="1" applyFill="1" applyBorder="1" applyAlignment="1">
      <alignment horizontal="center"/>
    </xf>
    <xf numFmtId="14" fontId="2" fillId="3" borderId="6" xfId="0" applyNumberFormat="1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2" fillId="4" borderId="7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2" fillId="4" borderId="2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activeCell="A7" sqref="A7"/>
    </sheetView>
  </sheetViews>
  <sheetFormatPr defaultRowHeight="14.5" x14ac:dyDescent="0.35"/>
  <cols>
    <col min="2" max="2" width="10.453125" customWidth="1"/>
    <col min="3" max="6" width="11.7265625" customWidth="1"/>
    <col min="7" max="7" width="13.1796875" customWidth="1"/>
    <col min="8" max="8" width="11.7265625" customWidth="1"/>
  </cols>
  <sheetData>
    <row r="1" spans="1:8" ht="23.5" thickBot="1" x14ac:dyDescent="0.55000000000000004">
      <c r="A1" s="71" t="s">
        <v>70</v>
      </c>
      <c r="B1" s="72"/>
      <c r="C1" s="73"/>
      <c r="D1" s="73"/>
      <c r="E1" s="73"/>
      <c r="F1" s="73"/>
      <c r="G1" s="73"/>
      <c r="H1" s="74"/>
    </row>
    <row r="2" spans="1:8" ht="18.5" thickBot="1" x14ac:dyDescent="0.45">
      <c r="A2" s="67"/>
      <c r="B2" s="68"/>
      <c r="C2" s="75" t="s">
        <v>66</v>
      </c>
      <c r="D2" s="75"/>
      <c r="E2" s="75"/>
      <c r="F2" s="75"/>
      <c r="G2" s="75"/>
      <c r="H2" s="76"/>
    </row>
    <row r="3" spans="1:8" ht="18.5" thickBot="1" x14ac:dyDescent="0.45">
      <c r="A3" s="85" t="s">
        <v>7</v>
      </c>
      <c r="B3" s="66"/>
      <c r="C3" s="13" t="s">
        <v>0</v>
      </c>
      <c r="D3" s="77" t="s">
        <v>1</v>
      </c>
      <c r="E3" s="78"/>
      <c r="F3" s="78"/>
      <c r="G3" s="78"/>
      <c r="H3" s="79"/>
    </row>
    <row r="4" spans="1:8" ht="18" x14ac:dyDescent="0.4">
      <c r="A4" s="86"/>
      <c r="B4" s="14"/>
      <c r="C4" s="15" t="s">
        <v>2</v>
      </c>
      <c r="D4" s="16" t="s">
        <v>3</v>
      </c>
      <c r="E4" s="16" t="s">
        <v>4</v>
      </c>
      <c r="F4" s="16"/>
      <c r="G4" s="16" t="s">
        <v>67</v>
      </c>
      <c r="H4" s="16"/>
    </row>
    <row r="5" spans="1:8" ht="18" x14ac:dyDescent="0.4">
      <c r="A5" s="86"/>
      <c r="B5" s="14"/>
      <c r="C5" s="15" t="s">
        <v>5</v>
      </c>
      <c r="D5" s="17" t="s">
        <v>6</v>
      </c>
      <c r="E5" s="17" t="s">
        <v>2</v>
      </c>
      <c r="F5" s="17" t="s">
        <v>4</v>
      </c>
      <c r="G5" s="17" t="s">
        <v>2</v>
      </c>
      <c r="H5" s="17" t="s">
        <v>67</v>
      </c>
    </row>
    <row r="6" spans="1:8" ht="18.5" thickBot="1" x14ac:dyDescent="0.45">
      <c r="A6" s="87"/>
      <c r="B6" s="69" t="s">
        <v>74</v>
      </c>
      <c r="C6" s="19" t="s">
        <v>8</v>
      </c>
      <c r="D6" s="20" t="s">
        <v>9</v>
      </c>
      <c r="E6" s="20" t="s">
        <v>10</v>
      </c>
      <c r="F6" s="22">
        <v>0.5</v>
      </c>
      <c r="G6" s="20" t="s">
        <v>68</v>
      </c>
      <c r="H6" s="22">
        <v>0.8</v>
      </c>
    </row>
    <row r="7" spans="1:8" ht="17.5" x14ac:dyDescent="0.35">
      <c r="A7" s="23" t="s">
        <v>11</v>
      </c>
      <c r="B7" s="60">
        <v>6</v>
      </c>
      <c r="C7" s="24">
        <v>5</v>
      </c>
      <c r="D7" s="24">
        <v>0</v>
      </c>
      <c r="E7" s="24">
        <v>5</v>
      </c>
      <c r="F7" s="25">
        <v>1</v>
      </c>
      <c r="G7" s="24">
        <v>0</v>
      </c>
      <c r="H7" s="26">
        <v>1</v>
      </c>
    </row>
    <row r="8" spans="1:8" ht="17.5" x14ac:dyDescent="0.35">
      <c r="A8" s="5" t="s">
        <v>12</v>
      </c>
      <c r="B8" s="61">
        <v>3</v>
      </c>
      <c r="C8" s="1">
        <v>146</v>
      </c>
      <c r="D8" s="1">
        <v>13</v>
      </c>
      <c r="E8" s="1">
        <v>117</v>
      </c>
      <c r="F8" s="2">
        <v>0.80100000000000005</v>
      </c>
      <c r="G8" s="1">
        <v>8</v>
      </c>
      <c r="H8" s="4">
        <v>0.85599999999999998</v>
      </c>
    </row>
    <row r="9" spans="1:8" ht="17.5" x14ac:dyDescent="0.35">
      <c r="A9" s="5" t="s">
        <v>13</v>
      </c>
      <c r="B9" s="61">
        <v>4</v>
      </c>
      <c r="C9" s="1">
        <v>156</v>
      </c>
      <c r="D9" s="1">
        <v>7</v>
      </c>
      <c r="E9" s="1">
        <v>154</v>
      </c>
      <c r="F9" s="2">
        <v>0.98699999999999999</v>
      </c>
      <c r="G9" s="1">
        <v>1</v>
      </c>
      <c r="H9" s="4">
        <v>0.99399999999999999</v>
      </c>
    </row>
    <row r="10" spans="1:8" ht="17.5" x14ac:dyDescent="0.35">
      <c r="A10" s="5" t="s">
        <v>14</v>
      </c>
      <c r="B10" s="61">
        <v>6</v>
      </c>
      <c r="C10" s="1">
        <v>136</v>
      </c>
      <c r="D10" s="1">
        <v>11</v>
      </c>
      <c r="E10" s="1">
        <v>56</v>
      </c>
      <c r="F10" s="2">
        <v>0.41199999999999998</v>
      </c>
      <c r="G10" s="1">
        <v>50</v>
      </c>
      <c r="H10" s="4">
        <v>0.77900000000000003</v>
      </c>
    </row>
    <row r="11" spans="1:8" ht="17.5" x14ac:dyDescent="0.35">
      <c r="A11" s="5" t="s">
        <v>15</v>
      </c>
      <c r="B11" s="61">
        <v>6</v>
      </c>
      <c r="C11" s="1">
        <v>1003</v>
      </c>
      <c r="D11" s="1">
        <v>31</v>
      </c>
      <c r="E11" s="1">
        <v>694</v>
      </c>
      <c r="F11" s="2">
        <v>0.69199999999999995</v>
      </c>
      <c r="G11" s="1">
        <v>271</v>
      </c>
      <c r="H11" s="4">
        <v>0.96199999999999997</v>
      </c>
    </row>
    <row r="12" spans="1:8" ht="17.5" x14ac:dyDescent="0.35">
      <c r="A12" s="5" t="s">
        <v>16</v>
      </c>
      <c r="B12" s="61">
        <v>4</v>
      </c>
      <c r="C12" s="1">
        <v>202</v>
      </c>
      <c r="D12" s="1">
        <v>10</v>
      </c>
      <c r="E12" s="1">
        <v>172</v>
      </c>
      <c r="F12" s="2">
        <v>0.85099999999999998</v>
      </c>
      <c r="G12" s="1">
        <v>28</v>
      </c>
      <c r="H12" s="4">
        <v>0.99</v>
      </c>
    </row>
    <row r="13" spans="1:8" ht="18" thickBot="1" x14ac:dyDescent="0.4">
      <c r="A13" s="5" t="s">
        <v>17</v>
      </c>
      <c r="B13" s="61">
        <v>1</v>
      </c>
      <c r="C13" s="1">
        <v>159</v>
      </c>
      <c r="D13" s="1">
        <v>5</v>
      </c>
      <c r="E13" s="1">
        <v>144</v>
      </c>
      <c r="F13" s="2">
        <v>0.90600000000000003</v>
      </c>
      <c r="G13" s="1">
        <v>9</v>
      </c>
      <c r="H13" s="4">
        <v>0.96199999999999997</v>
      </c>
    </row>
    <row r="14" spans="1:8" ht="18.5" thickBot="1" x14ac:dyDescent="0.45">
      <c r="A14" s="50" t="s">
        <v>18</v>
      </c>
      <c r="B14" s="62">
        <v>2</v>
      </c>
      <c r="C14" s="82" t="s">
        <v>73</v>
      </c>
      <c r="D14" s="83"/>
      <c r="E14" s="83"/>
      <c r="F14" s="83"/>
      <c r="G14" s="83"/>
      <c r="H14" s="84"/>
    </row>
    <row r="15" spans="1:8" ht="17.5" x14ac:dyDescent="0.35">
      <c r="A15" s="51" t="s">
        <v>19</v>
      </c>
      <c r="B15" s="63">
        <v>2</v>
      </c>
      <c r="C15" s="1">
        <v>56</v>
      </c>
      <c r="D15" s="1">
        <v>6</v>
      </c>
      <c r="E15" s="1">
        <v>36</v>
      </c>
      <c r="F15" s="2">
        <v>0.64300000000000002</v>
      </c>
      <c r="G15" s="1">
        <v>20</v>
      </c>
      <c r="H15" s="4">
        <v>1</v>
      </c>
    </row>
    <row r="16" spans="1:8" ht="17.5" x14ac:dyDescent="0.35">
      <c r="A16" s="5" t="s">
        <v>20</v>
      </c>
      <c r="B16" s="61">
        <v>3</v>
      </c>
      <c r="C16" s="1">
        <v>425</v>
      </c>
      <c r="D16" s="1">
        <v>0</v>
      </c>
      <c r="E16" s="1">
        <v>98</v>
      </c>
      <c r="F16" s="2">
        <v>0.23100000000000001</v>
      </c>
      <c r="G16" s="1">
        <v>235</v>
      </c>
      <c r="H16" s="4">
        <v>0.78400000000000003</v>
      </c>
    </row>
    <row r="17" spans="1:8" ht="18" thickBot="1" x14ac:dyDescent="0.4">
      <c r="A17" s="51" t="s">
        <v>21</v>
      </c>
      <c r="B17" s="63">
        <v>3</v>
      </c>
      <c r="C17" s="1">
        <v>275</v>
      </c>
      <c r="D17" s="1">
        <v>9</v>
      </c>
      <c r="E17" s="1">
        <v>275</v>
      </c>
      <c r="F17" s="2">
        <v>1</v>
      </c>
      <c r="G17" s="1">
        <v>0</v>
      </c>
      <c r="H17" s="4">
        <v>1</v>
      </c>
    </row>
    <row r="18" spans="1:8" ht="18.5" thickBot="1" x14ac:dyDescent="0.45">
      <c r="A18" s="52" t="s">
        <v>22</v>
      </c>
      <c r="B18" s="64">
        <v>6</v>
      </c>
      <c r="C18" s="82" t="s">
        <v>73</v>
      </c>
      <c r="D18" s="83"/>
      <c r="E18" s="83"/>
      <c r="F18" s="83"/>
      <c r="G18" s="83"/>
      <c r="H18" s="84"/>
    </row>
    <row r="19" spans="1:8" ht="17.5" x14ac:dyDescent="0.35">
      <c r="A19" s="51" t="s">
        <v>23</v>
      </c>
      <c r="B19" s="63">
        <v>5</v>
      </c>
      <c r="C19" s="1">
        <v>150</v>
      </c>
      <c r="D19" s="1">
        <v>8</v>
      </c>
      <c r="E19" s="1">
        <v>149</v>
      </c>
      <c r="F19" s="2">
        <v>0.99299999999999999</v>
      </c>
      <c r="G19" s="1">
        <v>1</v>
      </c>
      <c r="H19" s="4">
        <v>1</v>
      </c>
    </row>
    <row r="20" spans="1:8" ht="17.5" x14ac:dyDescent="0.35">
      <c r="A20" s="5" t="s">
        <v>24</v>
      </c>
      <c r="B20" s="61">
        <v>6</v>
      </c>
      <c r="C20" s="1">
        <v>35</v>
      </c>
      <c r="D20" s="1">
        <v>1</v>
      </c>
      <c r="E20" s="1">
        <v>32</v>
      </c>
      <c r="F20" s="2">
        <v>0.91400000000000003</v>
      </c>
      <c r="G20" s="1">
        <v>3</v>
      </c>
      <c r="H20" s="4">
        <v>1</v>
      </c>
    </row>
    <row r="21" spans="1:8" ht="17.5" x14ac:dyDescent="0.35">
      <c r="A21" s="51" t="s">
        <v>25</v>
      </c>
      <c r="B21" s="63">
        <v>5</v>
      </c>
      <c r="C21" s="1">
        <v>829</v>
      </c>
      <c r="D21" s="1">
        <v>27</v>
      </c>
      <c r="E21" s="1">
        <v>779</v>
      </c>
      <c r="F21" s="2">
        <v>0.94</v>
      </c>
      <c r="G21" s="1">
        <v>46</v>
      </c>
      <c r="H21" s="4">
        <v>0.995</v>
      </c>
    </row>
    <row r="22" spans="1:8" ht="17.5" x14ac:dyDescent="0.35">
      <c r="A22" s="51" t="s">
        <v>26</v>
      </c>
      <c r="B22" s="63">
        <v>5</v>
      </c>
      <c r="C22" s="1">
        <v>152</v>
      </c>
      <c r="D22" s="1">
        <v>3</v>
      </c>
      <c r="E22" s="1">
        <v>146</v>
      </c>
      <c r="F22" s="2">
        <v>0.96099999999999997</v>
      </c>
      <c r="G22" s="1">
        <v>1</v>
      </c>
      <c r="H22" s="4">
        <v>0.96699999999999997</v>
      </c>
    </row>
    <row r="23" spans="1:8" ht="17.5" x14ac:dyDescent="0.35">
      <c r="A23" s="5" t="s">
        <v>27</v>
      </c>
      <c r="B23" s="61">
        <v>5</v>
      </c>
      <c r="C23" s="1">
        <v>197</v>
      </c>
      <c r="D23" s="1">
        <v>1</v>
      </c>
      <c r="E23" s="1">
        <v>190</v>
      </c>
      <c r="F23" s="2">
        <v>0.96399999999999997</v>
      </c>
      <c r="G23" s="1">
        <v>0</v>
      </c>
      <c r="H23" s="4">
        <v>0.96399999999999997</v>
      </c>
    </row>
    <row r="24" spans="1:8" ht="17.5" x14ac:dyDescent="0.35">
      <c r="A24" s="51" t="s">
        <v>28</v>
      </c>
      <c r="B24" s="63">
        <v>3</v>
      </c>
      <c r="C24" s="1">
        <v>198</v>
      </c>
      <c r="D24" s="1">
        <v>9</v>
      </c>
      <c r="E24" s="1">
        <v>186</v>
      </c>
      <c r="F24" s="2">
        <v>0.93899999999999995</v>
      </c>
      <c r="G24" s="1">
        <v>11</v>
      </c>
      <c r="H24" s="4">
        <v>0.995</v>
      </c>
    </row>
    <row r="25" spans="1:8" ht="17.5" x14ac:dyDescent="0.35">
      <c r="A25" s="51" t="s">
        <v>29</v>
      </c>
      <c r="B25" s="63">
        <v>4</v>
      </c>
      <c r="C25" s="1">
        <v>179</v>
      </c>
      <c r="D25" s="1">
        <v>6</v>
      </c>
      <c r="E25" s="1">
        <v>176</v>
      </c>
      <c r="F25" s="2">
        <v>0.98299999999999998</v>
      </c>
      <c r="G25" s="1">
        <v>3</v>
      </c>
      <c r="H25" s="4">
        <v>1</v>
      </c>
    </row>
    <row r="26" spans="1:8" ht="17.5" x14ac:dyDescent="0.35">
      <c r="A26" s="5" t="s">
        <v>30</v>
      </c>
      <c r="B26" s="61">
        <v>1</v>
      </c>
      <c r="C26" s="1">
        <v>111</v>
      </c>
      <c r="D26" s="1">
        <v>7</v>
      </c>
      <c r="E26" s="1">
        <v>90</v>
      </c>
      <c r="F26" s="31">
        <v>0.81100000000000005</v>
      </c>
      <c r="G26" s="1">
        <v>5</v>
      </c>
      <c r="H26" s="38">
        <v>0.85599999999999998</v>
      </c>
    </row>
    <row r="27" spans="1:8" ht="17.5" x14ac:dyDescent="0.35">
      <c r="A27" s="5" t="s">
        <v>31</v>
      </c>
      <c r="B27" s="61">
        <v>2</v>
      </c>
      <c r="C27" s="1">
        <v>352</v>
      </c>
      <c r="D27" s="1">
        <v>0</v>
      </c>
      <c r="E27" s="1">
        <v>1</v>
      </c>
      <c r="F27" s="2">
        <v>3.0000000000000001E-3</v>
      </c>
      <c r="G27" s="1">
        <v>3</v>
      </c>
      <c r="H27" s="4">
        <v>1.0999999999999999E-2</v>
      </c>
    </row>
    <row r="28" spans="1:8" ht="17.5" x14ac:dyDescent="0.35">
      <c r="A28" s="5" t="s">
        <v>32</v>
      </c>
      <c r="B28" s="61">
        <v>1</v>
      </c>
      <c r="C28" s="1">
        <v>52</v>
      </c>
      <c r="D28" s="1">
        <v>0</v>
      </c>
      <c r="E28" s="1">
        <v>45</v>
      </c>
      <c r="F28" s="2">
        <v>0.86499999999999999</v>
      </c>
      <c r="G28" s="1">
        <v>7</v>
      </c>
      <c r="H28" s="4">
        <v>1</v>
      </c>
    </row>
    <row r="29" spans="1:8" ht="18" thickBot="1" x14ac:dyDescent="0.4">
      <c r="A29" s="5" t="s">
        <v>33</v>
      </c>
      <c r="B29" s="61">
        <v>5</v>
      </c>
      <c r="C29" s="1">
        <v>350</v>
      </c>
      <c r="D29" s="1">
        <v>8</v>
      </c>
      <c r="E29" s="1">
        <v>139</v>
      </c>
      <c r="F29" s="2">
        <v>0.39700000000000002</v>
      </c>
      <c r="G29" s="1">
        <v>71</v>
      </c>
      <c r="H29" s="4">
        <v>0.6</v>
      </c>
    </row>
    <row r="30" spans="1:8" ht="18.5" thickBot="1" x14ac:dyDescent="0.45">
      <c r="A30" s="52" t="s">
        <v>34</v>
      </c>
      <c r="B30" s="64">
        <v>5</v>
      </c>
      <c r="C30" s="82" t="s">
        <v>73</v>
      </c>
      <c r="D30" s="83"/>
      <c r="E30" s="83"/>
      <c r="F30" s="83"/>
      <c r="G30" s="83"/>
      <c r="H30" s="84"/>
    </row>
    <row r="31" spans="1:8" ht="17.5" x14ac:dyDescent="0.35">
      <c r="A31" s="5" t="s">
        <v>35</v>
      </c>
      <c r="B31" s="61">
        <v>5</v>
      </c>
      <c r="C31" s="1">
        <v>130</v>
      </c>
      <c r="D31" s="1">
        <v>1</v>
      </c>
      <c r="E31" s="1">
        <v>6</v>
      </c>
      <c r="F31" s="2">
        <v>4.5999999999999999E-2</v>
      </c>
      <c r="G31" s="1">
        <v>25</v>
      </c>
      <c r="H31" s="4">
        <v>0.23799999999999999</v>
      </c>
    </row>
    <row r="32" spans="1:8" ht="17.5" x14ac:dyDescent="0.35">
      <c r="A32" s="5" t="s">
        <v>36</v>
      </c>
      <c r="B32" s="61">
        <v>3</v>
      </c>
      <c r="C32" s="1">
        <v>172</v>
      </c>
      <c r="D32" s="1">
        <v>4</v>
      </c>
      <c r="E32" s="1">
        <v>163</v>
      </c>
      <c r="F32" s="2">
        <v>0.94799999999999995</v>
      </c>
      <c r="G32" s="1">
        <v>3</v>
      </c>
      <c r="H32" s="4">
        <v>0.96499999999999997</v>
      </c>
    </row>
    <row r="33" spans="1:8" ht="17.5" x14ac:dyDescent="0.35">
      <c r="A33" s="5" t="s">
        <v>37</v>
      </c>
      <c r="B33" s="61">
        <v>4</v>
      </c>
      <c r="C33" s="1">
        <v>22</v>
      </c>
      <c r="D33" s="1">
        <v>0</v>
      </c>
      <c r="E33" s="1">
        <v>7</v>
      </c>
      <c r="F33" s="2">
        <v>0.318</v>
      </c>
      <c r="G33" s="1">
        <v>13</v>
      </c>
      <c r="H33" s="4">
        <v>0.90900000000000003</v>
      </c>
    </row>
    <row r="34" spans="1:8" ht="17.5" x14ac:dyDescent="0.35">
      <c r="A34" s="5" t="s">
        <v>38</v>
      </c>
      <c r="B34" s="61">
        <v>3</v>
      </c>
      <c r="C34" s="1">
        <v>312</v>
      </c>
      <c r="D34" s="1">
        <v>19</v>
      </c>
      <c r="E34" s="1">
        <v>302</v>
      </c>
      <c r="F34" s="2">
        <v>0.96799999999999997</v>
      </c>
      <c r="G34" s="1">
        <v>6</v>
      </c>
      <c r="H34" s="4">
        <v>0.98699999999999999</v>
      </c>
    </row>
    <row r="35" spans="1:8" ht="18" thickBot="1" x14ac:dyDescent="0.4">
      <c r="A35" s="5" t="s">
        <v>39</v>
      </c>
      <c r="B35" s="61">
        <v>4</v>
      </c>
      <c r="C35" s="1">
        <v>31</v>
      </c>
      <c r="D35" s="1">
        <v>8</v>
      </c>
      <c r="E35" s="1">
        <v>30</v>
      </c>
      <c r="F35" s="2">
        <v>0.96799999999999997</v>
      </c>
      <c r="G35" s="1">
        <v>1</v>
      </c>
      <c r="H35" s="4">
        <v>1</v>
      </c>
    </row>
    <row r="36" spans="1:8" ht="18.5" thickBot="1" x14ac:dyDescent="0.45">
      <c r="A36" s="52" t="s">
        <v>40</v>
      </c>
      <c r="B36" s="64">
        <v>5</v>
      </c>
      <c r="C36" s="82" t="s">
        <v>73</v>
      </c>
      <c r="D36" s="83"/>
      <c r="E36" s="83"/>
      <c r="F36" s="83"/>
      <c r="G36" s="83"/>
      <c r="H36" s="84"/>
    </row>
    <row r="37" spans="1:8" ht="17.5" x14ac:dyDescent="0.35">
      <c r="A37" s="5" t="s">
        <v>41</v>
      </c>
      <c r="B37" s="61">
        <v>1</v>
      </c>
      <c r="C37" s="1">
        <v>7</v>
      </c>
      <c r="D37" s="1">
        <v>0</v>
      </c>
      <c r="E37" s="1">
        <v>7</v>
      </c>
      <c r="F37" s="2">
        <v>1</v>
      </c>
      <c r="G37" s="1">
        <v>0</v>
      </c>
      <c r="H37" s="4">
        <v>1</v>
      </c>
    </row>
    <row r="38" spans="1:8" ht="17.5" x14ac:dyDescent="0.35">
      <c r="A38" s="5" t="s">
        <v>42</v>
      </c>
      <c r="B38" s="61">
        <v>1</v>
      </c>
      <c r="C38" s="1">
        <v>273</v>
      </c>
      <c r="D38" s="1">
        <v>0</v>
      </c>
      <c r="E38" s="1">
        <v>236</v>
      </c>
      <c r="F38" s="2">
        <v>0.86399999999999999</v>
      </c>
      <c r="G38" s="1">
        <v>32</v>
      </c>
      <c r="H38" s="4">
        <v>0.98199999999999998</v>
      </c>
    </row>
    <row r="39" spans="1:8" ht="17.5" x14ac:dyDescent="0.35">
      <c r="A39" s="5" t="s">
        <v>43</v>
      </c>
      <c r="B39" s="61">
        <v>4</v>
      </c>
      <c r="C39" s="1">
        <v>85</v>
      </c>
      <c r="D39" s="1">
        <v>5</v>
      </c>
      <c r="E39" s="1">
        <v>84</v>
      </c>
      <c r="F39" s="2">
        <v>0.98799999999999999</v>
      </c>
      <c r="G39" s="1">
        <v>0</v>
      </c>
      <c r="H39" s="4">
        <v>0.98799999999999999</v>
      </c>
    </row>
    <row r="40" spans="1:8" ht="17.5" x14ac:dyDescent="0.35">
      <c r="A40" s="5" t="s">
        <v>44</v>
      </c>
      <c r="B40" s="61">
        <v>6</v>
      </c>
      <c r="C40" s="1">
        <v>134</v>
      </c>
      <c r="D40" s="1">
        <v>4</v>
      </c>
      <c r="E40" s="1">
        <v>89</v>
      </c>
      <c r="F40" s="2">
        <v>0.66400000000000003</v>
      </c>
      <c r="G40" s="1">
        <v>43</v>
      </c>
      <c r="H40" s="4">
        <v>0.98499999999999999</v>
      </c>
    </row>
    <row r="41" spans="1:8" ht="17.5" x14ac:dyDescent="0.35">
      <c r="A41" s="5" t="s">
        <v>45</v>
      </c>
      <c r="B41" s="61">
        <v>1</v>
      </c>
      <c r="C41" s="1">
        <v>507</v>
      </c>
      <c r="D41" s="1">
        <v>0</v>
      </c>
      <c r="E41" s="1">
        <v>195</v>
      </c>
      <c r="F41" s="2">
        <v>0.38500000000000001</v>
      </c>
      <c r="G41" s="1">
        <v>47</v>
      </c>
      <c r="H41" s="4">
        <v>0.47699999999999998</v>
      </c>
    </row>
    <row r="42" spans="1:8" ht="17.5" x14ac:dyDescent="0.35">
      <c r="A42" s="5" t="s">
        <v>46</v>
      </c>
      <c r="B42" s="61">
        <v>5</v>
      </c>
      <c r="C42" s="1">
        <v>288</v>
      </c>
      <c r="D42" s="1">
        <v>14</v>
      </c>
      <c r="E42" s="1">
        <v>270</v>
      </c>
      <c r="F42" s="2">
        <v>0.93799999999999994</v>
      </c>
      <c r="G42" s="1">
        <v>13</v>
      </c>
      <c r="H42" s="4">
        <v>0.98299999999999998</v>
      </c>
    </row>
    <row r="43" spans="1:8" ht="17.5" x14ac:dyDescent="0.35">
      <c r="A43" s="5" t="s">
        <v>47</v>
      </c>
      <c r="B43" s="61">
        <v>4</v>
      </c>
      <c r="C43" s="1">
        <v>132</v>
      </c>
      <c r="D43" s="1">
        <v>3</v>
      </c>
      <c r="E43" s="1">
        <v>53</v>
      </c>
      <c r="F43" s="2">
        <v>0.40200000000000002</v>
      </c>
      <c r="G43" s="1">
        <v>71</v>
      </c>
      <c r="H43" s="4">
        <v>0.93899999999999995</v>
      </c>
    </row>
    <row r="44" spans="1:8" ht="17.5" x14ac:dyDescent="0.35">
      <c r="A44" s="5" t="s">
        <v>48</v>
      </c>
      <c r="B44" s="61">
        <v>6</v>
      </c>
      <c r="C44" s="1">
        <v>131</v>
      </c>
      <c r="D44" s="1">
        <v>8</v>
      </c>
      <c r="E44" s="1">
        <v>131</v>
      </c>
      <c r="F44" s="2">
        <v>1</v>
      </c>
      <c r="G44" s="1">
        <v>0</v>
      </c>
      <c r="H44" s="4">
        <v>1</v>
      </c>
    </row>
    <row r="45" spans="1:8" ht="17.5" x14ac:dyDescent="0.35">
      <c r="A45" s="5" t="s">
        <v>49</v>
      </c>
      <c r="B45" s="61">
        <v>2</v>
      </c>
      <c r="C45" s="1">
        <v>569</v>
      </c>
      <c r="D45" s="1">
        <v>0</v>
      </c>
      <c r="E45" s="1">
        <v>253</v>
      </c>
      <c r="F45" s="2">
        <v>0.44500000000000001</v>
      </c>
      <c r="G45" s="1">
        <v>200</v>
      </c>
      <c r="H45" s="4">
        <v>0.79600000000000004</v>
      </c>
    </row>
    <row r="46" spans="1:8" ht="17.5" x14ac:dyDescent="0.35">
      <c r="A46" s="5" t="s">
        <v>50</v>
      </c>
      <c r="B46" s="61">
        <v>1</v>
      </c>
      <c r="C46" s="1">
        <v>51</v>
      </c>
      <c r="D46" s="1">
        <v>2</v>
      </c>
      <c r="E46" s="1">
        <v>32</v>
      </c>
      <c r="F46" s="2">
        <v>0.627</v>
      </c>
      <c r="G46" s="1">
        <v>12</v>
      </c>
      <c r="H46" s="4">
        <v>0.86299999999999999</v>
      </c>
    </row>
    <row r="47" spans="1:8" ht="17.5" x14ac:dyDescent="0.35">
      <c r="A47" s="5" t="s">
        <v>51</v>
      </c>
      <c r="B47" s="61">
        <v>1</v>
      </c>
      <c r="C47" s="1">
        <v>59</v>
      </c>
      <c r="D47" s="1">
        <v>1</v>
      </c>
      <c r="E47" s="1">
        <v>47</v>
      </c>
      <c r="F47" s="2">
        <v>0.79700000000000004</v>
      </c>
      <c r="G47" s="1">
        <v>9</v>
      </c>
      <c r="H47" s="4">
        <v>0.94899999999999995</v>
      </c>
    </row>
    <row r="48" spans="1:8" ht="17.5" x14ac:dyDescent="0.35">
      <c r="A48" s="5" t="s">
        <v>52</v>
      </c>
      <c r="B48" s="61">
        <v>3</v>
      </c>
      <c r="C48" s="1">
        <v>135</v>
      </c>
      <c r="D48" s="1">
        <v>0</v>
      </c>
      <c r="E48" s="1">
        <v>127</v>
      </c>
      <c r="F48" s="2">
        <v>0.94099999999999995</v>
      </c>
      <c r="G48" s="1">
        <v>8</v>
      </c>
      <c r="H48" s="4">
        <v>1</v>
      </c>
    </row>
    <row r="49" spans="1:8" ht="17.5" x14ac:dyDescent="0.35">
      <c r="A49" s="5" t="s">
        <v>53</v>
      </c>
      <c r="B49" s="61">
        <v>4</v>
      </c>
      <c r="C49" s="1">
        <v>5</v>
      </c>
      <c r="D49" s="1">
        <v>0</v>
      </c>
      <c r="E49" s="1">
        <v>5</v>
      </c>
      <c r="F49" s="2">
        <v>1</v>
      </c>
      <c r="G49" s="1">
        <v>0</v>
      </c>
      <c r="H49" s="4">
        <v>1</v>
      </c>
    </row>
    <row r="50" spans="1:8" ht="17.5" x14ac:dyDescent="0.35">
      <c r="A50" s="5" t="s">
        <v>54</v>
      </c>
      <c r="B50" s="61">
        <v>3</v>
      </c>
      <c r="C50" s="1">
        <v>127</v>
      </c>
      <c r="D50" s="1">
        <v>12</v>
      </c>
      <c r="E50" s="1">
        <v>123</v>
      </c>
      <c r="F50" s="2">
        <v>0.96899999999999997</v>
      </c>
      <c r="G50" s="1">
        <v>2</v>
      </c>
      <c r="H50" s="4">
        <v>0.98399999999999999</v>
      </c>
    </row>
    <row r="51" spans="1:8" ht="17.5" x14ac:dyDescent="0.35">
      <c r="A51" s="51" t="s">
        <v>55</v>
      </c>
      <c r="B51" s="63">
        <v>4</v>
      </c>
      <c r="C51" s="1">
        <v>780</v>
      </c>
      <c r="D51" s="1">
        <v>22</v>
      </c>
      <c r="E51" s="1">
        <v>590</v>
      </c>
      <c r="F51" s="2">
        <v>0.75600000000000001</v>
      </c>
      <c r="G51" s="1">
        <v>154</v>
      </c>
      <c r="H51" s="4">
        <v>0.95399999999999996</v>
      </c>
    </row>
    <row r="52" spans="1:8" ht="17.5" x14ac:dyDescent="0.35">
      <c r="A52" s="5" t="s">
        <v>56</v>
      </c>
      <c r="B52" s="61">
        <v>4</v>
      </c>
      <c r="C52" s="1">
        <v>48</v>
      </c>
      <c r="D52" s="1">
        <v>1</v>
      </c>
      <c r="E52" s="1">
        <v>48</v>
      </c>
      <c r="F52" s="2">
        <v>1</v>
      </c>
      <c r="G52" s="1">
        <v>0</v>
      </c>
      <c r="H52" s="4">
        <v>1</v>
      </c>
    </row>
    <row r="53" spans="1:8" ht="18" thickBot="1" x14ac:dyDescent="0.4">
      <c r="A53" s="51" t="s">
        <v>57</v>
      </c>
      <c r="B53" s="63">
        <v>2</v>
      </c>
      <c r="C53" s="1">
        <v>238</v>
      </c>
      <c r="D53" s="1">
        <v>20</v>
      </c>
      <c r="E53" s="1">
        <v>160</v>
      </c>
      <c r="F53" s="2">
        <v>0.67200000000000004</v>
      </c>
      <c r="G53" s="1">
        <v>57</v>
      </c>
      <c r="H53" s="4">
        <v>0.91200000000000003</v>
      </c>
    </row>
    <row r="54" spans="1:8" ht="18.5" thickBot="1" x14ac:dyDescent="0.45">
      <c r="A54" s="52" t="s">
        <v>58</v>
      </c>
      <c r="B54" s="64">
        <v>1</v>
      </c>
      <c r="C54" s="82" t="s">
        <v>73</v>
      </c>
      <c r="D54" s="83"/>
      <c r="E54" s="83"/>
      <c r="F54" s="83"/>
      <c r="G54" s="83"/>
      <c r="H54" s="84"/>
    </row>
    <row r="55" spans="1:8" ht="17.5" x14ac:dyDescent="0.35">
      <c r="A55" s="51" t="s">
        <v>59</v>
      </c>
      <c r="B55" s="63">
        <v>1</v>
      </c>
      <c r="C55" s="1">
        <v>11</v>
      </c>
      <c r="D55" s="1">
        <v>1</v>
      </c>
      <c r="E55" s="1">
        <v>9</v>
      </c>
      <c r="F55" s="2">
        <v>0.81799999999999995</v>
      </c>
      <c r="G55" s="1">
        <v>0</v>
      </c>
      <c r="H55" s="4">
        <v>0.81799999999999995</v>
      </c>
    </row>
    <row r="56" spans="1:8" ht="17.5" x14ac:dyDescent="0.35">
      <c r="A56" s="51" t="s">
        <v>60</v>
      </c>
      <c r="B56" s="63">
        <v>6</v>
      </c>
      <c r="C56" s="1">
        <v>215</v>
      </c>
      <c r="D56" s="1">
        <v>0</v>
      </c>
      <c r="E56" s="1">
        <v>213</v>
      </c>
      <c r="F56" s="2">
        <v>0.99099999999999999</v>
      </c>
      <c r="G56" s="1">
        <v>0</v>
      </c>
      <c r="H56" s="4">
        <v>0.99099999999999999</v>
      </c>
    </row>
    <row r="57" spans="1:8" ht="17.5" x14ac:dyDescent="0.35">
      <c r="A57" s="5" t="s">
        <v>61</v>
      </c>
      <c r="B57" s="61">
        <v>5</v>
      </c>
      <c r="C57" s="1">
        <v>73</v>
      </c>
      <c r="D57" s="1">
        <v>3</v>
      </c>
      <c r="E57" s="1">
        <v>44</v>
      </c>
      <c r="F57" s="2">
        <v>0.60299999999999998</v>
      </c>
      <c r="G57" s="1">
        <v>19</v>
      </c>
      <c r="H57" s="4">
        <v>0.86299999999999999</v>
      </c>
    </row>
    <row r="58" spans="1:8" ht="17.5" x14ac:dyDescent="0.35">
      <c r="A58" s="51" t="s">
        <v>62</v>
      </c>
      <c r="B58" s="63">
        <v>2</v>
      </c>
      <c r="C58" s="1">
        <v>24</v>
      </c>
      <c r="D58" s="1">
        <v>2</v>
      </c>
      <c r="E58" s="1">
        <v>20</v>
      </c>
      <c r="F58" s="2">
        <v>0.83299999999999996</v>
      </c>
      <c r="G58" s="1">
        <v>4</v>
      </c>
      <c r="H58" s="4">
        <v>1</v>
      </c>
    </row>
    <row r="59" spans="1:8" ht="18" thickBot="1" x14ac:dyDescent="0.4">
      <c r="A59" s="6" t="s">
        <v>63</v>
      </c>
      <c r="B59" s="65">
        <v>4</v>
      </c>
      <c r="C59" s="7">
        <v>34</v>
      </c>
      <c r="D59" s="7">
        <v>0</v>
      </c>
      <c r="E59" s="7">
        <v>19</v>
      </c>
      <c r="F59" s="8">
        <v>0.55900000000000005</v>
      </c>
      <c r="G59" s="7">
        <v>15</v>
      </c>
      <c r="H59" s="9">
        <v>1</v>
      </c>
    </row>
    <row r="60" spans="1:8" ht="18.5" thickBot="1" x14ac:dyDescent="0.45">
      <c r="A60" s="30" t="s">
        <v>64</v>
      </c>
      <c r="B60" s="30"/>
      <c r="C60" s="32">
        <f>SUM(C7:C59)</f>
        <v>9761</v>
      </c>
      <c r="D60" s="33">
        <f>SUM(D7:D59)</f>
        <v>292</v>
      </c>
      <c r="E60" s="33">
        <f>SUM(E7:E59)</f>
        <v>6947</v>
      </c>
      <c r="F60" s="34">
        <f>E60/C60</f>
        <v>0.71170986579243933</v>
      </c>
      <c r="G60" s="33">
        <f>SUM(G7:G59)</f>
        <v>1507</v>
      </c>
      <c r="H60" s="35">
        <f>(E60+G60)/C60</f>
        <v>0.86609978485810879</v>
      </c>
    </row>
    <row r="62" spans="1:8" ht="14.5" customHeight="1" x14ac:dyDescent="0.35">
      <c r="A62" s="80" t="s">
        <v>71</v>
      </c>
      <c r="B62" s="80"/>
      <c r="C62" s="80"/>
      <c r="D62" s="80"/>
    </row>
    <row r="64" spans="1:8" ht="16.5" customHeight="1" x14ac:dyDescent="0.35">
      <c r="A64" s="70"/>
      <c r="B64" s="80" t="s">
        <v>75</v>
      </c>
      <c r="C64" s="80"/>
      <c r="D64" s="80"/>
      <c r="E64" s="80"/>
      <c r="F64" s="80"/>
      <c r="G64" s="80"/>
      <c r="H64" s="80"/>
    </row>
    <row r="65" spans="1:8" ht="17.5" x14ac:dyDescent="0.35">
      <c r="A65" s="55"/>
      <c r="B65" s="55"/>
      <c r="C65" s="80"/>
      <c r="D65" s="81"/>
      <c r="E65" s="81"/>
      <c r="F65" s="81"/>
      <c r="G65" s="81"/>
      <c r="H65" s="81"/>
    </row>
  </sheetData>
  <mergeCells count="12">
    <mergeCell ref="A1:H1"/>
    <mergeCell ref="C2:H2"/>
    <mergeCell ref="D3:H3"/>
    <mergeCell ref="A62:D62"/>
    <mergeCell ref="C65:H65"/>
    <mergeCell ref="C14:H14"/>
    <mergeCell ref="C18:H18"/>
    <mergeCell ref="C36:H36"/>
    <mergeCell ref="C30:H30"/>
    <mergeCell ref="C54:H54"/>
    <mergeCell ref="A3:A6"/>
    <mergeCell ref="B64:H6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3.453125" customWidth="1"/>
    <col min="3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90" t="s">
        <v>70</v>
      </c>
      <c r="B1" s="73"/>
      <c r="C1" s="73"/>
      <c r="D1" s="73"/>
      <c r="E1" s="73"/>
      <c r="F1" s="73"/>
      <c r="G1" s="74"/>
    </row>
    <row r="2" spans="1:7" ht="18.5" thickBot="1" x14ac:dyDescent="0.45">
      <c r="A2" s="21"/>
      <c r="B2" s="89" t="s">
        <v>66</v>
      </c>
      <c r="C2" s="75"/>
      <c r="D2" s="75"/>
      <c r="E2" s="75"/>
      <c r="F2" s="75"/>
      <c r="G2" s="76"/>
    </row>
    <row r="3" spans="1:7" ht="18.5" thickBot="1" x14ac:dyDescent="0.45">
      <c r="A3" s="12" t="s">
        <v>7</v>
      </c>
      <c r="B3" s="13" t="s">
        <v>0</v>
      </c>
      <c r="C3" s="77" t="s">
        <v>1</v>
      </c>
      <c r="D3" s="78"/>
      <c r="E3" s="78"/>
      <c r="F3" s="78"/>
      <c r="G3" s="79"/>
    </row>
    <row r="4" spans="1:7" ht="18" x14ac:dyDescent="0.4">
      <c r="A4" s="14"/>
      <c r="B4" s="15" t="s">
        <v>2</v>
      </c>
      <c r="C4" s="16" t="s">
        <v>3</v>
      </c>
      <c r="D4" s="16" t="s">
        <v>4</v>
      </c>
      <c r="E4" s="16"/>
      <c r="F4" s="16" t="s">
        <v>67</v>
      </c>
      <c r="G4" s="16"/>
    </row>
    <row r="5" spans="1:7" ht="18" x14ac:dyDescent="0.4">
      <c r="A5" s="14"/>
      <c r="B5" s="15" t="s">
        <v>5</v>
      </c>
      <c r="C5" s="17" t="s">
        <v>6</v>
      </c>
      <c r="D5" s="17" t="s">
        <v>2</v>
      </c>
      <c r="E5" s="17" t="s">
        <v>4</v>
      </c>
      <c r="F5" s="17" t="s">
        <v>2</v>
      </c>
      <c r="G5" s="17" t="s">
        <v>67</v>
      </c>
    </row>
    <row r="6" spans="1:7" ht="18.5" thickBot="1" x14ac:dyDescent="0.45">
      <c r="A6" s="18"/>
      <c r="B6" s="19" t="s">
        <v>8</v>
      </c>
      <c r="C6" s="20" t="s">
        <v>9</v>
      </c>
      <c r="D6" s="20" t="s">
        <v>10</v>
      </c>
      <c r="E6" s="22">
        <v>0.5</v>
      </c>
      <c r="F6" s="20" t="s">
        <v>68</v>
      </c>
      <c r="G6" s="22">
        <v>0.8</v>
      </c>
    </row>
    <row r="7" spans="1:7" ht="17.5" x14ac:dyDescent="0.35">
      <c r="A7" s="48" t="s">
        <v>17</v>
      </c>
      <c r="B7" s="24">
        <v>159</v>
      </c>
      <c r="C7" s="24">
        <v>5</v>
      </c>
      <c r="D7" s="24">
        <v>144</v>
      </c>
      <c r="E7" s="25">
        <v>0.90600000000000003</v>
      </c>
      <c r="F7" s="24">
        <v>9</v>
      </c>
      <c r="G7" s="26">
        <v>0.96199999999999997</v>
      </c>
    </row>
    <row r="8" spans="1:7" ht="17.5" x14ac:dyDescent="0.35">
      <c r="A8" s="37" t="s">
        <v>30</v>
      </c>
      <c r="B8" s="1">
        <v>111</v>
      </c>
      <c r="C8" s="1">
        <v>7</v>
      </c>
      <c r="D8" s="1">
        <v>90</v>
      </c>
      <c r="E8" s="31">
        <v>0.81100000000000005</v>
      </c>
      <c r="F8" s="1">
        <v>5</v>
      </c>
      <c r="G8" s="38">
        <v>0.85599999999999998</v>
      </c>
    </row>
    <row r="9" spans="1:7" ht="17.5" x14ac:dyDescent="0.35">
      <c r="A9" s="37" t="s">
        <v>32</v>
      </c>
      <c r="B9" s="1">
        <v>52</v>
      </c>
      <c r="C9" s="1">
        <v>0</v>
      </c>
      <c r="D9" s="1">
        <v>45</v>
      </c>
      <c r="E9" s="2">
        <v>0.86499999999999999</v>
      </c>
      <c r="F9" s="1">
        <v>7</v>
      </c>
      <c r="G9" s="4">
        <v>1</v>
      </c>
    </row>
    <row r="10" spans="1:7" ht="17.5" x14ac:dyDescent="0.35">
      <c r="A10" s="37" t="s">
        <v>41</v>
      </c>
      <c r="B10" s="1">
        <v>7</v>
      </c>
      <c r="C10" s="1">
        <v>0</v>
      </c>
      <c r="D10" s="1">
        <v>7</v>
      </c>
      <c r="E10" s="2">
        <v>1</v>
      </c>
      <c r="F10" s="1">
        <v>0</v>
      </c>
      <c r="G10" s="4">
        <v>1</v>
      </c>
    </row>
    <row r="11" spans="1:7" ht="17.5" x14ac:dyDescent="0.35">
      <c r="A11" s="37" t="s">
        <v>42</v>
      </c>
      <c r="B11" s="1">
        <v>273</v>
      </c>
      <c r="C11" s="1">
        <v>0</v>
      </c>
      <c r="D11" s="1">
        <v>236</v>
      </c>
      <c r="E11" s="2">
        <v>0.86399999999999999</v>
      </c>
      <c r="F11" s="1">
        <v>32</v>
      </c>
      <c r="G11" s="4">
        <v>0.98199999999999998</v>
      </c>
    </row>
    <row r="12" spans="1:7" ht="17.5" x14ac:dyDescent="0.35">
      <c r="A12" s="37" t="s">
        <v>45</v>
      </c>
      <c r="B12" s="1">
        <v>507</v>
      </c>
      <c r="C12" s="1">
        <v>0</v>
      </c>
      <c r="D12" s="1">
        <v>195</v>
      </c>
      <c r="E12" s="2">
        <v>0.38500000000000001</v>
      </c>
      <c r="F12" s="1">
        <v>47</v>
      </c>
      <c r="G12" s="4">
        <v>0.47699999999999998</v>
      </c>
    </row>
    <row r="13" spans="1:7" ht="17.5" x14ac:dyDescent="0.35">
      <c r="A13" s="37" t="s">
        <v>50</v>
      </c>
      <c r="B13" s="1">
        <v>51</v>
      </c>
      <c r="C13" s="1">
        <v>2</v>
      </c>
      <c r="D13" s="1">
        <v>32</v>
      </c>
      <c r="E13" s="2">
        <v>0.627</v>
      </c>
      <c r="F13" s="1">
        <v>12</v>
      </c>
      <c r="G13" s="4">
        <v>0.86299999999999999</v>
      </c>
    </row>
    <row r="14" spans="1:7" ht="18" thickBot="1" x14ac:dyDescent="0.4">
      <c r="A14" s="37" t="s">
        <v>51</v>
      </c>
      <c r="B14" s="1">
        <v>59</v>
      </c>
      <c r="C14" s="1">
        <v>1</v>
      </c>
      <c r="D14" s="1">
        <v>47</v>
      </c>
      <c r="E14" s="2">
        <v>0.79700000000000004</v>
      </c>
      <c r="F14" s="1">
        <v>9</v>
      </c>
      <c r="G14" s="4">
        <v>0.94899999999999995</v>
      </c>
    </row>
    <row r="15" spans="1:7" ht="18.5" thickBot="1" x14ac:dyDescent="0.45">
      <c r="A15" s="5" t="s">
        <v>58</v>
      </c>
      <c r="B15" s="92" t="s">
        <v>73</v>
      </c>
      <c r="C15" s="92"/>
      <c r="D15" s="92"/>
      <c r="E15" s="92"/>
      <c r="F15" s="92"/>
      <c r="G15" s="93"/>
    </row>
    <row r="16" spans="1:7" ht="18" thickBot="1" x14ac:dyDescent="0.4">
      <c r="A16" s="49" t="s">
        <v>59</v>
      </c>
      <c r="B16" s="7">
        <v>11</v>
      </c>
      <c r="C16" s="7">
        <v>1</v>
      </c>
      <c r="D16" s="7">
        <v>9</v>
      </c>
      <c r="E16" s="8">
        <v>0.81799999999999995</v>
      </c>
      <c r="F16" s="7">
        <v>0</v>
      </c>
      <c r="G16" s="9">
        <v>0.81799999999999995</v>
      </c>
    </row>
    <row r="17" spans="1:7" ht="36.75" customHeight="1" thickBot="1" x14ac:dyDescent="0.45">
      <c r="A17" s="28" t="s">
        <v>65</v>
      </c>
      <c r="B17" s="39">
        <f>SUM(B7:B16)</f>
        <v>1230</v>
      </c>
      <c r="C17" s="39">
        <f>SUM(C7:C16)</f>
        <v>16</v>
      </c>
      <c r="D17" s="40">
        <f>SUM(D7:D16)</f>
        <v>805</v>
      </c>
      <c r="E17" s="41">
        <f>D17/B17</f>
        <v>0.65447154471544711</v>
      </c>
      <c r="F17" s="40">
        <f>SUM(F7:F16)</f>
        <v>121</v>
      </c>
      <c r="G17" s="41">
        <f>(D17+F17)/B17</f>
        <v>0.75284552845528452</v>
      </c>
    </row>
    <row r="19" spans="1:7" ht="18" x14ac:dyDescent="0.4">
      <c r="A19" s="91" t="s">
        <v>71</v>
      </c>
      <c r="B19" s="91"/>
      <c r="C19" s="88"/>
      <c r="D19" s="88"/>
    </row>
  </sheetData>
  <mergeCells count="6">
    <mergeCell ref="C19:D19"/>
    <mergeCell ref="B2:G2"/>
    <mergeCell ref="C3:G3"/>
    <mergeCell ref="A1:G1"/>
    <mergeCell ref="A19:B19"/>
    <mergeCell ref="B15:G15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90" t="s">
        <v>70</v>
      </c>
      <c r="B1" s="73"/>
      <c r="C1" s="73"/>
      <c r="D1" s="73"/>
      <c r="E1" s="73"/>
      <c r="F1" s="73"/>
      <c r="G1" s="74"/>
    </row>
    <row r="2" spans="1:7" ht="18.5" thickBot="1" x14ac:dyDescent="0.45">
      <c r="A2" s="21"/>
      <c r="B2" s="89" t="s">
        <v>66</v>
      </c>
      <c r="C2" s="75"/>
      <c r="D2" s="75"/>
      <c r="E2" s="75"/>
      <c r="F2" s="75"/>
      <c r="G2" s="76"/>
    </row>
    <row r="3" spans="1:7" ht="18.5" thickBot="1" x14ac:dyDescent="0.45">
      <c r="A3" s="12" t="s">
        <v>7</v>
      </c>
      <c r="B3" s="13" t="s">
        <v>0</v>
      </c>
      <c r="C3" s="77" t="s">
        <v>1</v>
      </c>
      <c r="D3" s="78"/>
      <c r="E3" s="78"/>
      <c r="F3" s="78"/>
      <c r="G3" s="79"/>
    </row>
    <row r="4" spans="1:7" ht="18" x14ac:dyDescent="0.4">
      <c r="A4" s="14"/>
      <c r="B4" s="15" t="s">
        <v>2</v>
      </c>
      <c r="C4" s="16" t="s">
        <v>3</v>
      </c>
      <c r="D4" s="16" t="s">
        <v>4</v>
      </c>
      <c r="E4" s="16"/>
      <c r="F4" s="16" t="s">
        <v>67</v>
      </c>
      <c r="G4" s="16"/>
    </row>
    <row r="5" spans="1:7" ht="18" x14ac:dyDescent="0.4">
      <c r="A5" s="14"/>
      <c r="B5" s="15" t="s">
        <v>5</v>
      </c>
      <c r="C5" s="17" t="s">
        <v>6</v>
      </c>
      <c r="D5" s="17" t="s">
        <v>2</v>
      </c>
      <c r="E5" s="17" t="s">
        <v>4</v>
      </c>
      <c r="F5" s="17" t="s">
        <v>2</v>
      </c>
      <c r="G5" s="17" t="s">
        <v>67</v>
      </c>
    </row>
    <row r="6" spans="1:7" ht="18.5" thickBot="1" x14ac:dyDescent="0.45">
      <c r="A6" s="18"/>
      <c r="B6" s="15" t="s">
        <v>8</v>
      </c>
      <c r="C6" s="17" t="s">
        <v>9</v>
      </c>
      <c r="D6" s="17" t="s">
        <v>10</v>
      </c>
      <c r="E6" s="46">
        <v>0.5</v>
      </c>
      <c r="F6" s="17" t="s">
        <v>68</v>
      </c>
      <c r="G6" s="46">
        <v>0.8</v>
      </c>
    </row>
    <row r="7" spans="1:7" ht="18.5" thickBot="1" x14ac:dyDescent="0.45">
      <c r="A7" s="23" t="s">
        <v>18</v>
      </c>
      <c r="B7" s="83" t="s">
        <v>73</v>
      </c>
      <c r="C7" s="83"/>
      <c r="D7" s="83"/>
      <c r="E7" s="83"/>
      <c r="F7" s="83"/>
      <c r="G7" s="84"/>
    </row>
    <row r="8" spans="1:7" ht="17.5" x14ac:dyDescent="0.35">
      <c r="A8" s="5" t="s">
        <v>19</v>
      </c>
      <c r="B8" s="1">
        <v>56</v>
      </c>
      <c r="C8" s="1">
        <v>6</v>
      </c>
      <c r="D8" s="1">
        <v>36</v>
      </c>
      <c r="E8" s="2">
        <v>0.64300000000000002</v>
      </c>
      <c r="F8" s="1">
        <v>20</v>
      </c>
      <c r="G8" s="4">
        <v>1</v>
      </c>
    </row>
    <row r="9" spans="1:7" ht="17.5" x14ac:dyDescent="0.35">
      <c r="A9" s="5" t="s">
        <v>31</v>
      </c>
      <c r="B9" s="1">
        <v>352</v>
      </c>
      <c r="C9" s="1">
        <v>0</v>
      </c>
      <c r="D9" s="1">
        <v>1</v>
      </c>
      <c r="E9" s="2">
        <v>3.0000000000000001E-3</v>
      </c>
      <c r="F9" s="1">
        <v>3</v>
      </c>
      <c r="G9" s="4">
        <v>1.0999999999999999E-2</v>
      </c>
    </row>
    <row r="10" spans="1:7" ht="17.5" x14ac:dyDescent="0.35">
      <c r="A10" s="5" t="s">
        <v>49</v>
      </c>
      <c r="B10" s="1">
        <v>569</v>
      </c>
      <c r="C10" s="1">
        <v>0</v>
      </c>
      <c r="D10" s="1">
        <v>253</v>
      </c>
      <c r="E10" s="2">
        <v>0.44500000000000001</v>
      </c>
      <c r="F10" s="1">
        <v>200</v>
      </c>
      <c r="G10" s="4">
        <v>0.79600000000000004</v>
      </c>
    </row>
    <row r="11" spans="1:7" ht="17.5" x14ac:dyDescent="0.35">
      <c r="A11" s="5" t="s">
        <v>57</v>
      </c>
      <c r="B11" s="1">
        <v>238</v>
      </c>
      <c r="C11" s="1">
        <v>20</v>
      </c>
      <c r="D11" s="1">
        <v>160</v>
      </c>
      <c r="E11" s="2">
        <v>0.67200000000000004</v>
      </c>
      <c r="F11" s="1">
        <v>57</v>
      </c>
      <c r="G11" s="4">
        <v>0.91200000000000003</v>
      </c>
    </row>
    <row r="12" spans="1:7" ht="18" thickBot="1" x14ac:dyDescent="0.4">
      <c r="A12" s="6" t="s">
        <v>62</v>
      </c>
      <c r="B12" s="7">
        <v>24</v>
      </c>
      <c r="C12" s="7">
        <v>2</v>
      </c>
      <c r="D12" s="7">
        <v>20</v>
      </c>
      <c r="E12" s="8">
        <v>0.83299999999999996</v>
      </c>
      <c r="F12" s="7">
        <v>4</v>
      </c>
      <c r="G12" s="9">
        <v>1</v>
      </c>
    </row>
    <row r="13" spans="1:7" ht="36.75" customHeight="1" thickBot="1" x14ac:dyDescent="0.45">
      <c r="A13" s="28" t="s">
        <v>65</v>
      </c>
      <c r="B13" s="39">
        <f>SUM(B7:B12)</f>
        <v>1239</v>
      </c>
      <c r="C13" s="39">
        <f>SUM(C7:C12)</f>
        <v>28</v>
      </c>
      <c r="D13" s="40">
        <f>SUM(D7:D12)</f>
        <v>470</v>
      </c>
      <c r="E13" s="41">
        <f>D13/B13</f>
        <v>0.37933817594834546</v>
      </c>
      <c r="F13" s="40">
        <f>SUM(F7:F12)</f>
        <v>284</v>
      </c>
      <c r="G13" s="41">
        <f>(D13+F13)/B13</f>
        <v>0.60855528652138824</v>
      </c>
    </row>
    <row r="15" spans="1:7" ht="18" customHeight="1" x14ac:dyDescent="0.35">
      <c r="A15" s="94" t="s">
        <v>72</v>
      </c>
      <c r="B15" s="94"/>
      <c r="C15" s="94"/>
      <c r="D15" s="94"/>
    </row>
  </sheetData>
  <mergeCells count="5">
    <mergeCell ref="A1:G1"/>
    <mergeCell ref="B2:G2"/>
    <mergeCell ref="C3:G3"/>
    <mergeCell ref="A15:D15"/>
    <mergeCell ref="B7:G7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90" t="s">
        <v>70</v>
      </c>
      <c r="B1" s="73"/>
      <c r="C1" s="73"/>
      <c r="D1" s="73"/>
      <c r="E1" s="73"/>
      <c r="F1" s="73"/>
      <c r="G1" s="74"/>
    </row>
    <row r="2" spans="1:7" ht="18.5" thickBot="1" x14ac:dyDescent="0.45">
      <c r="A2" s="21"/>
      <c r="B2" s="89" t="s">
        <v>66</v>
      </c>
      <c r="C2" s="75"/>
      <c r="D2" s="75"/>
      <c r="E2" s="75"/>
      <c r="F2" s="75"/>
      <c r="G2" s="76"/>
    </row>
    <row r="3" spans="1:7" ht="18.5" thickBot="1" x14ac:dyDescent="0.45">
      <c r="A3" s="12" t="s">
        <v>7</v>
      </c>
      <c r="B3" s="13" t="s">
        <v>0</v>
      </c>
      <c r="C3" s="77" t="s">
        <v>1</v>
      </c>
      <c r="D3" s="78"/>
      <c r="E3" s="78"/>
      <c r="F3" s="78"/>
      <c r="G3" s="79"/>
    </row>
    <row r="4" spans="1:7" ht="18" x14ac:dyDescent="0.4">
      <c r="A4" s="14"/>
      <c r="B4" s="15" t="s">
        <v>2</v>
      </c>
      <c r="C4" s="16" t="s">
        <v>3</v>
      </c>
      <c r="D4" s="16" t="s">
        <v>4</v>
      </c>
      <c r="E4" s="16"/>
      <c r="F4" s="16" t="s">
        <v>67</v>
      </c>
      <c r="G4" s="16"/>
    </row>
    <row r="5" spans="1:7" ht="18" x14ac:dyDescent="0.4">
      <c r="A5" s="14"/>
      <c r="B5" s="15" t="s">
        <v>5</v>
      </c>
      <c r="C5" s="17" t="s">
        <v>6</v>
      </c>
      <c r="D5" s="17" t="s">
        <v>2</v>
      </c>
      <c r="E5" s="17" t="s">
        <v>4</v>
      </c>
      <c r="F5" s="17" t="s">
        <v>2</v>
      </c>
      <c r="G5" s="17" t="s">
        <v>67</v>
      </c>
    </row>
    <row r="6" spans="1:7" ht="18.5" thickBot="1" x14ac:dyDescent="0.45">
      <c r="A6" s="18"/>
      <c r="B6" s="19" t="s">
        <v>8</v>
      </c>
      <c r="C6" s="20" t="s">
        <v>9</v>
      </c>
      <c r="D6" s="20" t="s">
        <v>10</v>
      </c>
      <c r="E6" s="22">
        <v>0.5</v>
      </c>
      <c r="F6" s="20" t="s">
        <v>68</v>
      </c>
      <c r="G6" s="22">
        <v>0.8</v>
      </c>
    </row>
    <row r="7" spans="1:7" ht="17.5" x14ac:dyDescent="0.35">
      <c r="A7" s="23" t="s">
        <v>12</v>
      </c>
      <c r="B7" s="24">
        <v>146</v>
      </c>
      <c r="C7" s="24">
        <v>13</v>
      </c>
      <c r="D7" s="24">
        <v>117</v>
      </c>
      <c r="E7" s="25">
        <v>0.80100000000000005</v>
      </c>
      <c r="F7" s="24">
        <v>8</v>
      </c>
      <c r="G7" s="26">
        <v>0.85599999999999998</v>
      </c>
    </row>
    <row r="8" spans="1:7" ht="17.5" x14ac:dyDescent="0.35">
      <c r="A8" s="5" t="s">
        <v>20</v>
      </c>
      <c r="B8" s="1">
        <v>425</v>
      </c>
      <c r="C8" s="1">
        <v>0</v>
      </c>
      <c r="D8" s="1">
        <v>98</v>
      </c>
      <c r="E8" s="2">
        <v>0.23100000000000001</v>
      </c>
      <c r="F8" s="1">
        <v>235</v>
      </c>
      <c r="G8" s="4">
        <v>0.78400000000000003</v>
      </c>
    </row>
    <row r="9" spans="1:7" ht="17.5" x14ac:dyDescent="0.35">
      <c r="A9" s="5" t="s">
        <v>21</v>
      </c>
      <c r="B9" s="1">
        <v>275</v>
      </c>
      <c r="C9" s="1">
        <v>9</v>
      </c>
      <c r="D9" s="1">
        <v>275</v>
      </c>
      <c r="E9" s="2">
        <v>1</v>
      </c>
      <c r="F9" s="1">
        <v>0</v>
      </c>
      <c r="G9" s="4">
        <v>1</v>
      </c>
    </row>
    <row r="10" spans="1:7" ht="17.5" x14ac:dyDescent="0.35">
      <c r="A10" s="5" t="s">
        <v>28</v>
      </c>
      <c r="B10" s="1">
        <v>198</v>
      </c>
      <c r="C10" s="1">
        <v>9</v>
      </c>
      <c r="D10" s="1">
        <v>186</v>
      </c>
      <c r="E10" s="2">
        <v>0.93899999999999995</v>
      </c>
      <c r="F10" s="1">
        <v>11</v>
      </c>
      <c r="G10" s="4">
        <v>0.995</v>
      </c>
    </row>
    <row r="11" spans="1:7" ht="17.5" x14ac:dyDescent="0.35">
      <c r="A11" s="5" t="s">
        <v>36</v>
      </c>
      <c r="B11" s="1">
        <v>172</v>
      </c>
      <c r="C11" s="1">
        <v>4</v>
      </c>
      <c r="D11" s="1">
        <v>163</v>
      </c>
      <c r="E11" s="2">
        <v>0.94799999999999995</v>
      </c>
      <c r="F11" s="1">
        <v>3</v>
      </c>
      <c r="G11" s="4">
        <v>0.96499999999999997</v>
      </c>
    </row>
    <row r="12" spans="1:7" ht="17.5" x14ac:dyDescent="0.35">
      <c r="A12" s="5" t="s">
        <v>38</v>
      </c>
      <c r="B12" s="1">
        <v>312</v>
      </c>
      <c r="C12" s="1">
        <v>19</v>
      </c>
      <c r="D12" s="1">
        <v>302</v>
      </c>
      <c r="E12" s="2">
        <v>0.96799999999999997</v>
      </c>
      <c r="F12" s="1">
        <v>6</v>
      </c>
      <c r="G12" s="4">
        <v>0.98699999999999999</v>
      </c>
    </row>
    <row r="13" spans="1:7" ht="17.5" x14ac:dyDescent="0.35">
      <c r="A13" s="5" t="s">
        <v>52</v>
      </c>
      <c r="B13" s="1">
        <v>135</v>
      </c>
      <c r="C13" s="1">
        <v>0</v>
      </c>
      <c r="D13" s="1">
        <v>127</v>
      </c>
      <c r="E13" s="2">
        <v>0.94099999999999995</v>
      </c>
      <c r="F13" s="1">
        <v>8</v>
      </c>
      <c r="G13" s="4">
        <v>1</v>
      </c>
    </row>
    <row r="14" spans="1:7" ht="18" thickBot="1" x14ac:dyDescent="0.4">
      <c r="A14" s="6" t="s">
        <v>54</v>
      </c>
      <c r="B14" s="7">
        <v>127</v>
      </c>
      <c r="C14" s="7">
        <v>12</v>
      </c>
      <c r="D14" s="7">
        <v>123</v>
      </c>
      <c r="E14" s="8">
        <v>0.96899999999999997</v>
      </c>
      <c r="F14" s="7">
        <v>2</v>
      </c>
      <c r="G14" s="9">
        <v>0.98399999999999999</v>
      </c>
    </row>
    <row r="15" spans="1:7" ht="36.75" customHeight="1" thickBot="1" x14ac:dyDescent="0.45">
      <c r="A15" s="29" t="s">
        <v>65</v>
      </c>
      <c r="B15" s="42">
        <f>SUM(B7:B14)</f>
        <v>1790</v>
      </c>
      <c r="C15" s="43">
        <f>SUM(C7:C14)</f>
        <v>66</v>
      </c>
      <c r="D15" s="42">
        <f>SUM(D7:D14)</f>
        <v>1391</v>
      </c>
      <c r="E15" s="44">
        <f>D15/B15</f>
        <v>0.77709497206703915</v>
      </c>
      <c r="F15" s="42">
        <f>SUM(F7:F14)</f>
        <v>273</v>
      </c>
      <c r="G15" s="44">
        <f>(D15+F15)/B15</f>
        <v>0.92960893854748605</v>
      </c>
    </row>
    <row r="16" spans="1:7" x14ac:dyDescent="0.35">
      <c r="B16" s="11"/>
    </row>
    <row r="17" spans="1:7" ht="18" customHeight="1" x14ac:dyDescent="0.35">
      <c r="A17" s="95" t="s">
        <v>72</v>
      </c>
      <c r="B17" s="95"/>
      <c r="C17" s="95"/>
      <c r="D17" s="95"/>
      <c r="E17" s="45"/>
      <c r="F17" s="45"/>
      <c r="G17" s="45"/>
    </row>
    <row r="18" spans="1:7" x14ac:dyDescent="0.35">
      <c r="B18" t="s">
        <v>69</v>
      </c>
    </row>
    <row r="19" spans="1:7" ht="17.5" x14ac:dyDescent="0.35">
      <c r="A19" s="53"/>
      <c r="B19" s="80"/>
      <c r="C19" s="80"/>
      <c r="D19" s="80"/>
      <c r="E19" s="80"/>
      <c r="F19" s="80"/>
      <c r="G19" s="80"/>
    </row>
  </sheetData>
  <mergeCells count="5">
    <mergeCell ref="B19:G19"/>
    <mergeCell ref="A1:G1"/>
    <mergeCell ref="B2:G2"/>
    <mergeCell ref="C3:G3"/>
    <mergeCell ref="A17:D17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90" t="s">
        <v>70</v>
      </c>
      <c r="B1" s="73"/>
      <c r="C1" s="73"/>
      <c r="D1" s="73"/>
      <c r="E1" s="73"/>
      <c r="F1" s="73"/>
      <c r="G1" s="74"/>
    </row>
    <row r="2" spans="1:7" ht="18.5" thickBot="1" x14ac:dyDescent="0.45">
      <c r="A2" s="21"/>
      <c r="B2" s="89" t="s">
        <v>66</v>
      </c>
      <c r="C2" s="75"/>
      <c r="D2" s="75"/>
      <c r="E2" s="75"/>
      <c r="F2" s="75"/>
      <c r="G2" s="76"/>
    </row>
    <row r="3" spans="1:7" ht="18.5" thickBot="1" x14ac:dyDescent="0.45">
      <c r="A3" s="12" t="s">
        <v>7</v>
      </c>
      <c r="B3" s="13" t="s">
        <v>0</v>
      </c>
      <c r="C3" s="77" t="s">
        <v>1</v>
      </c>
      <c r="D3" s="78"/>
      <c r="E3" s="78"/>
      <c r="F3" s="78"/>
      <c r="G3" s="79"/>
    </row>
    <row r="4" spans="1:7" ht="18" x14ac:dyDescent="0.4">
      <c r="A4" s="14"/>
      <c r="B4" s="15" t="s">
        <v>2</v>
      </c>
      <c r="C4" s="16" t="s">
        <v>3</v>
      </c>
      <c r="D4" s="16" t="s">
        <v>4</v>
      </c>
      <c r="E4" s="16"/>
      <c r="F4" s="16" t="s">
        <v>67</v>
      </c>
      <c r="G4" s="16"/>
    </row>
    <row r="5" spans="1:7" ht="18" x14ac:dyDescent="0.4">
      <c r="A5" s="14"/>
      <c r="B5" s="15" t="s">
        <v>5</v>
      </c>
      <c r="C5" s="17" t="s">
        <v>6</v>
      </c>
      <c r="D5" s="17" t="s">
        <v>2</v>
      </c>
      <c r="E5" s="17" t="s">
        <v>4</v>
      </c>
      <c r="F5" s="17" t="s">
        <v>2</v>
      </c>
      <c r="G5" s="17" t="s">
        <v>67</v>
      </c>
    </row>
    <row r="6" spans="1:7" ht="18.5" thickBot="1" x14ac:dyDescent="0.45">
      <c r="A6" s="18"/>
      <c r="B6" s="19" t="s">
        <v>8</v>
      </c>
      <c r="C6" s="20" t="s">
        <v>9</v>
      </c>
      <c r="D6" s="20" t="s">
        <v>10</v>
      </c>
      <c r="E6" s="22">
        <v>0.5</v>
      </c>
      <c r="F6" s="20" t="s">
        <v>68</v>
      </c>
      <c r="G6" s="22">
        <v>0.8</v>
      </c>
    </row>
    <row r="7" spans="1:7" ht="17.5" x14ac:dyDescent="0.35">
      <c r="A7" s="23" t="s">
        <v>13</v>
      </c>
      <c r="B7" s="24">
        <v>156</v>
      </c>
      <c r="C7" s="24">
        <v>7</v>
      </c>
      <c r="D7" s="24">
        <v>154</v>
      </c>
      <c r="E7" s="25">
        <v>0.98699999999999999</v>
      </c>
      <c r="F7" s="24">
        <v>1</v>
      </c>
      <c r="G7" s="26">
        <v>0.99399999999999999</v>
      </c>
    </row>
    <row r="8" spans="1:7" ht="17.5" x14ac:dyDescent="0.35">
      <c r="A8" s="5" t="s">
        <v>16</v>
      </c>
      <c r="B8" s="1">
        <v>202</v>
      </c>
      <c r="C8" s="1">
        <v>10</v>
      </c>
      <c r="D8" s="1">
        <v>172</v>
      </c>
      <c r="E8" s="2">
        <v>0.85099999999999998</v>
      </c>
      <c r="F8" s="1">
        <v>28</v>
      </c>
      <c r="G8" s="4">
        <v>0.99</v>
      </c>
    </row>
    <row r="9" spans="1:7" ht="17.5" x14ac:dyDescent="0.35">
      <c r="A9" s="5" t="s">
        <v>29</v>
      </c>
      <c r="B9" s="1">
        <v>179</v>
      </c>
      <c r="C9" s="1">
        <v>6</v>
      </c>
      <c r="D9" s="1">
        <v>176</v>
      </c>
      <c r="E9" s="2">
        <v>0.98299999999999998</v>
      </c>
      <c r="F9" s="1">
        <v>3</v>
      </c>
      <c r="G9" s="4">
        <v>1</v>
      </c>
    </row>
    <row r="10" spans="1:7" ht="17.5" x14ac:dyDescent="0.35">
      <c r="A10" s="5" t="s">
        <v>37</v>
      </c>
      <c r="B10" s="1">
        <v>22</v>
      </c>
      <c r="C10" s="1">
        <v>0</v>
      </c>
      <c r="D10" s="1">
        <v>7</v>
      </c>
      <c r="E10" s="2">
        <v>0.318</v>
      </c>
      <c r="F10" s="1">
        <v>13</v>
      </c>
      <c r="G10" s="4">
        <v>0.90900000000000003</v>
      </c>
    </row>
    <row r="11" spans="1:7" ht="17.5" x14ac:dyDescent="0.35">
      <c r="A11" s="5" t="s">
        <v>39</v>
      </c>
      <c r="B11" s="1">
        <v>31</v>
      </c>
      <c r="C11" s="1">
        <v>8</v>
      </c>
      <c r="D11" s="1">
        <v>30</v>
      </c>
      <c r="E11" s="2">
        <v>0.96799999999999997</v>
      </c>
      <c r="F11" s="1">
        <v>1</v>
      </c>
      <c r="G11" s="4">
        <v>1</v>
      </c>
    </row>
    <row r="12" spans="1:7" ht="17.5" x14ac:dyDescent="0.35">
      <c r="A12" s="5" t="s">
        <v>43</v>
      </c>
      <c r="B12" s="1">
        <v>85</v>
      </c>
      <c r="C12" s="1">
        <v>5</v>
      </c>
      <c r="D12" s="1">
        <v>84</v>
      </c>
      <c r="E12" s="2">
        <v>0.98799999999999999</v>
      </c>
      <c r="F12" s="1">
        <v>0</v>
      </c>
      <c r="G12" s="4">
        <v>0.98799999999999999</v>
      </c>
    </row>
    <row r="13" spans="1:7" ht="17.5" x14ac:dyDescent="0.35">
      <c r="A13" s="5" t="s">
        <v>47</v>
      </c>
      <c r="B13" s="1">
        <v>132</v>
      </c>
      <c r="C13" s="1">
        <v>3</v>
      </c>
      <c r="D13" s="1">
        <v>53</v>
      </c>
      <c r="E13" s="2">
        <v>0.40200000000000002</v>
      </c>
      <c r="F13" s="1">
        <v>71</v>
      </c>
      <c r="G13" s="4">
        <v>0.93899999999999995</v>
      </c>
    </row>
    <row r="14" spans="1:7" ht="17.5" x14ac:dyDescent="0.35">
      <c r="A14" s="5" t="s">
        <v>53</v>
      </c>
      <c r="B14" s="1">
        <v>5</v>
      </c>
      <c r="C14" s="1">
        <v>0</v>
      </c>
      <c r="D14" s="1">
        <v>5</v>
      </c>
      <c r="E14" s="2">
        <v>1</v>
      </c>
      <c r="F14" s="1">
        <v>0</v>
      </c>
      <c r="G14" s="4">
        <v>1</v>
      </c>
    </row>
    <row r="15" spans="1:7" ht="17.5" x14ac:dyDescent="0.35">
      <c r="A15" s="5" t="s">
        <v>55</v>
      </c>
      <c r="B15" s="1">
        <v>780</v>
      </c>
      <c r="C15" s="1">
        <v>22</v>
      </c>
      <c r="D15" s="1">
        <v>590</v>
      </c>
      <c r="E15" s="2">
        <v>0.75600000000000001</v>
      </c>
      <c r="F15" s="1">
        <v>154</v>
      </c>
      <c r="G15" s="4">
        <v>0.95399999999999996</v>
      </c>
    </row>
    <row r="16" spans="1:7" ht="17.5" x14ac:dyDescent="0.35">
      <c r="A16" s="54" t="s">
        <v>56</v>
      </c>
      <c r="B16" s="1">
        <v>48</v>
      </c>
      <c r="C16" s="1">
        <v>1</v>
      </c>
      <c r="D16" s="1">
        <v>48</v>
      </c>
      <c r="E16" s="2">
        <v>1</v>
      </c>
      <c r="F16" s="1">
        <v>0</v>
      </c>
      <c r="G16" s="4">
        <v>1</v>
      </c>
    </row>
    <row r="17" spans="1:7" ht="18" thickBot="1" x14ac:dyDescent="0.4">
      <c r="A17" s="6" t="s">
        <v>63</v>
      </c>
      <c r="B17" s="7">
        <v>34</v>
      </c>
      <c r="C17" s="7">
        <v>0</v>
      </c>
      <c r="D17" s="7">
        <v>19</v>
      </c>
      <c r="E17" s="8">
        <v>0.55900000000000005</v>
      </c>
      <c r="F17" s="7">
        <v>15</v>
      </c>
      <c r="G17" s="9">
        <v>1</v>
      </c>
    </row>
    <row r="18" spans="1:7" ht="36.75" customHeight="1" thickBot="1" x14ac:dyDescent="0.45">
      <c r="A18" s="29" t="s">
        <v>65</v>
      </c>
      <c r="B18" s="39">
        <f>SUM(B7:B17)</f>
        <v>1674</v>
      </c>
      <c r="C18" s="39">
        <f>SUM(C7:C17)</f>
        <v>62</v>
      </c>
      <c r="D18" s="40">
        <f>SUM(D7:D17)</f>
        <v>1338</v>
      </c>
      <c r="E18" s="41">
        <f>D18/B18</f>
        <v>0.79928315412186379</v>
      </c>
      <c r="F18" s="40">
        <f>SUM(F7:F17)</f>
        <v>286</v>
      </c>
      <c r="G18" s="41">
        <f>(D18+F18)/B18</f>
        <v>0.97013142174432498</v>
      </c>
    </row>
    <row r="20" spans="1:7" ht="18" customHeight="1" x14ac:dyDescent="0.35">
      <c r="A20" s="94" t="s">
        <v>71</v>
      </c>
      <c r="B20" s="94"/>
      <c r="C20" s="94"/>
      <c r="D20" s="94"/>
    </row>
    <row r="22" spans="1:7" ht="17.5" customHeight="1" x14ac:dyDescent="0.35">
      <c r="A22" s="53"/>
      <c r="B22" s="96"/>
      <c r="C22" s="96"/>
      <c r="D22" s="96"/>
      <c r="E22" s="96"/>
      <c r="F22" s="96"/>
      <c r="G22" s="96"/>
    </row>
    <row r="23" spans="1:7" ht="17.5" x14ac:dyDescent="0.35">
      <c r="A23" s="53"/>
      <c r="B23" s="80"/>
      <c r="C23" s="80"/>
      <c r="D23" s="80"/>
      <c r="E23" s="80"/>
      <c r="F23" s="80"/>
      <c r="G23" s="80"/>
    </row>
  </sheetData>
  <mergeCells count="6">
    <mergeCell ref="B23:G23"/>
    <mergeCell ref="B22:G22"/>
    <mergeCell ref="A1:G1"/>
    <mergeCell ref="B2:G2"/>
    <mergeCell ref="C3:G3"/>
    <mergeCell ref="A20:D20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90" t="s">
        <v>70</v>
      </c>
      <c r="B1" s="73"/>
      <c r="C1" s="73"/>
      <c r="D1" s="73"/>
      <c r="E1" s="73"/>
      <c r="F1" s="73"/>
      <c r="G1" s="74"/>
    </row>
    <row r="2" spans="1:7" ht="18.5" thickBot="1" x14ac:dyDescent="0.45">
      <c r="A2" s="21"/>
      <c r="B2" s="89" t="s">
        <v>66</v>
      </c>
      <c r="C2" s="75"/>
      <c r="D2" s="75"/>
      <c r="E2" s="75"/>
      <c r="F2" s="75"/>
      <c r="G2" s="76"/>
    </row>
    <row r="3" spans="1:7" ht="18.5" thickBot="1" x14ac:dyDescent="0.45">
      <c r="A3" s="12" t="s">
        <v>7</v>
      </c>
      <c r="B3" s="13" t="s">
        <v>0</v>
      </c>
      <c r="C3" s="77" t="s">
        <v>1</v>
      </c>
      <c r="D3" s="78"/>
      <c r="E3" s="78"/>
      <c r="F3" s="78"/>
      <c r="G3" s="79"/>
    </row>
    <row r="4" spans="1:7" ht="18" x14ac:dyDescent="0.4">
      <c r="A4" s="14"/>
      <c r="B4" s="15" t="s">
        <v>2</v>
      </c>
      <c r="C4" s="16" t="s">
        <v>3</v>
      </c>
      <c r="D4" s="16" t="s">
        <v>4</v>
      </c>
      <c r="E4" s="16"/>
      <c r="F4" s="16" t="s">
        <v>67</v>
      </c>
      <c r="G4" s="16"/>
    </row>
    <row r="5" spans="1:7" ht="18" x14ac:dyDescent="0.4">
      <c r="A5" s="14"/>
      <c r="B5" s="15" t="s">
        <v>5</v>
      </c>
      <c r="C5" s="17" t="s">
        <v>6</v>
      </c>
      <c r="D5" s="17" t="s">
        <v>2</v>
      </c>
      <c r="E5" s="17" t="s">
        <v>4</v>
      </c>
      <c r="F5" s="17" t="s">
        <v>2</v>
      </c>
      <c r="G5" s="17" t="s">
        <v>67</v>
      </c>
    </row>
    <row r="6" spans="1:7" ht="18.5" thickBot="1" x14ac:dyDescent="0.45">
      <c r="A6" s="18"/>
      <c r="B6" s="19" t="s">
        <v>8</v>
      </c>
      <c r="C6" s="20" t="s">
        <v>9</v>
      </c>
      <c r="D6" s="20" t="s">
        <v>10</v>
      </c>
      <c r="E6" s="22">
        <v>0.5</v>
      </c>
      <c r="F6" s="20" t="s">
        <v>68</v>
      </c>
      <c r="G6" s="22">
        <v>0.8</v>
      </c>
    </row>
    <row r="7" spans="1:7" ht="17.5" x14ac:dyDescent="0.35">
      <c r="A7" s="59" t="s">
        <v>23</v>
      </c>
      <c r="B7" s="24">
        <v>150</v>
      </c>
      <c r="C7" s="24">
        <v>8</v>
      </c>
      <c r="D7" s="24">
        <v>149</v>
      </c>
      <c r="E7" s="25">
        <v>0.99299999999999999</v>
      </c>
      <c r="F7" s="24">
        <v>1</v>
      </c>
      <c r="G7" s="26">
        <v>1</v>
      </c>
    </row>
    <row r="8" spans="1:7" ht="17.5" x14ac:dyDescent="0.35">
      <c r="A8" s="5" t="s">
        <v>25</v>
      </c>
      <c r="B8" s="1">
        <v>829</v>
      </c>
      <c r="C8" s="1">
        <v>27</v>
      </c>
      <c r="D8" s="1">
        <v>779</v>
      </c>
      <c r="E8" s="2">
        <v>0.94</v>
      </c>
      <c r="F8" s="1">
        <v>46</v>
      </c>
      <c r="G8" s="4">
        <v>0.995</v>
      </c>
    </row>
    <row r="9" spans="1:7" ht="17.5" x14ac:dyDescent="0.35">
      <c r="A9" s="5" t="s">
        <v>26</v>
      </c>
      <c r="B9" s="1">
        <v>152</v>
      </c>
      <c r="C9" s="1">
        <v>3</v>
      </c>
      <c r="D9" s="1">
        <v>146</v>
      </c>
      <c r="E9" s="2">
        <v>0.96099999999999997</v>
      </c>
      <c r="F9" s="1">
        <v>1</v>
      </c>
      <c r="G9" s="4">
        <v>0.96699999999999997</v>
      </c>
    </row>
    <row r="10" spans="1:7" ht="17.5" x14ac:dyDescent="0.35">
      <c r="A10" s="5" t="s">
        <v>27</v>
      </c>
      <c r="B10" s="1">
        <v>197</v>
      </c>
      <c r="C10" s="1">
        <v>1</v>
      </c>
      <c r="D10" s="1">
        <v>190</v>
      </c>
      <c r="E10" s="2">
        <v>0.96399999999999997</v>
      </c>
      <c r="F10" s="1">
        <v>0</v>
      </c>
      <c r="G10" s="4">
        <v>0.96399999999999997</v>
      </c>
    </row>
    <row r="11" spans="1:7" ht="18" thickBot="1" x14ac:dyDescent="0.4">
      <c r="A11" s="5" t="s">
        <v>33</v>
      </c>
      <c r="B11" s="1">
        <v>350</v>
      </c>
      <c r="C11" s="1">
        <v>8</v>
      </c>
      <c r="D11" s="1">
        <v>139</v>
      </c>
      <c r="E11" s="2">
        <v>0.39700000000000002</v>
      </c>
      <c r="F11" s="1">
        <v>71</v>
      </c>
      <c r="G11" s="4">
        <v>0.6</v>
      </c>
    </row>
    <row r="12" spans="1:7" ht="18.5" thickBot="1" x14ac:dyDescent="0.45">
      <c r="A12" s="5" t="s">
        <v>34</v>
      </c>
      <c r="B12" s="83" t="s">
        <v>73</v>
      </c>
      <c r="C12" s="83"/>
      <c r="D12" s="83"/>
      <c r="E12" s="83"/>
      <c r="F12" s="83"/>
      <c r="G12" s="84"/>
    </row>
    <row r="13" spans="1:7" ht="18" thickBot="1" x14ac:dyDescent="0.4">
      <c r="A13" s="5" t="s">
        <v>35</v>
      </c>
      <c r="B13" s="1">
        <v>130</v>
      </c>
      <c r="C13" s="1">
        <v>1</v>
      </c>
      <c r="D13" s="1">
        <v>6</v>
      </c>
      <c r="E13" s="2">
        <v>4.5999999999999999E-2</v>
      </c>
      <c r="F13" s="1">
        <v>25</v>
      </c>
      <c r="G13" s="4">
        <v>0.23799999999999999</v>
      </c>
    </row>
    <row r="14" spans="1:7" ht="18.5" thickBot="1" x14ac:dyDescent="0.45">
      <c r="A14" s="5" t="s">
        <v>40</v>
      </c>
      <c r="B14" s="83" t="s">
        <v>73</v>
      </c>
      <c r="C14" s="83"/>
      <c r="D14" s="83"/>
      <c r="E14" s="83"/>
      <c r="F14" s="83"/>
      <c r="G14" s="84"/>
    </row>
    <row r="15" spans="1:7" ht="17.5" x14ac:dyDescent="0.35">
      <c r="A15" s="5" t="s">
        <v>46</v>
      </c>
      <c r="B15" s="1">
        <v>288</v>
      </c>
      <c r="C15" s="1">
        <v>14</v>
      </c>
      <c r="D15" s="1">
        <v>270</v>
      </c>
      <c r="E15" s="2">
        <v>0.93799999999999994</v>
      </c>
      <c r="F15" s="1">
        <v>13</v>
      </c>
      <c r="G15" s="4">
        <v>0.98299999999999998</v>
      </c>
    </row>
    <row r="16" spans="1:7" ht="18" thickBot="1" x14ac:dyDescent="0.4">
      <c r="A16" s="6" t="s">
        <v>61</v>
      </c>
      <c r="B16" s="7">
        <v>73</v>
      </c>
      <c r="C16" s="7">
        <v>3</v>
      </c>
      <c r="D16" s="7">
        <v>44</v>
      </c>
      <c r="E16" s="8">
        <v>0.60299999999999998</v>
      </c>
      <c r="F16" s="7">
        <v>19</v>
      </c>
      <c r="G16" s="9">
        <v>0.86299999999999999</v>
      </c>
    </row>
    <row r="17" spans="1:7" ht="36.75" customHeight="1" thickBot="1" x14ac:dyDescent="0.45">
      <c r="A17" s="27" t="s">
        <v>65</v>
      </c>
      <c r="B17" s="56">
        <f>SUM(B7:B16)</f>
        <v>2169</v>
      </c>
      <c r="C17" s="56">
        <f>SUM(C7:C16)</f>
        <v>65</v>
      </c>
      <c r="D17" s="57">
        <f>SUM(D7:D16)</f>
        <v>1723</v>
      </c>
      <c r="E17" s="58">
        <f>D17/B17</f>
        <v>0.79437528815122171</v>
      </c>
      <c r="F17" s="57">
        <f>SUM(F7:F16)</f>
        <v>176</v>
      </c>
      <c r="G17" s="58">
        <f>(D17+F17)/B17</f>
        <v>0.87551867219917012</v>
      </c>
    </row>
    <row r="18" spans="1:7" x14ac:dyDescent="0.35">
      <c r="B18" s="47"/>
    </row>
    <row r="19" spans="1:7" ht="18" customHeight="1" x14ac:dyDescent="0.35">
      <c r="A19" s="94" t="s">
        <v>71</v>
      </c>
      <c r="B19" s="94"/>
      <c r="C19" s="94"/>
      <c r="D19" s="94"/>
    </row>
  </sheetData>
  <mergeCells count="6">
    <mergeCell ref="A19:D19"/>
    <mergeCell ref="A1:G1"/>
    <mergeCell ref="B2:G2"/>
    <mergeCell ref="C3:G3"/>
    <mergeCell ref="B12:G12"/>
    <mergeCell ref="B14:G14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90" t="s">
        <v>70</v>
      </c>
      <c r="B1" s="73"/>
      <c r="C1" s="73"/>
      <c r="D1" s="73"/>
      <c r="E1" s="73"/>
      <c r="F1" s="73"/>
      <c r="G1" s="74"/>
    </row>
    <row r="2" spans="1:7" ht="18.5" thickBot="1" x14ac:dyDescent="0.45">
      <c r="A2" s="21"/>
      <c r="B2" s="89" t="s">
        <v>66</v>
      </c>
      <c r="C2" s="75"/>
      <c r="D2" s="75"/>
      <c r="E2" s="75"/>
      <c r="F2" s="75"/>
      <c r="G2" s="76"/>
    </row>
    <row r="3" spans="1:7" ht="18.5" thickBot="1" x14ac:dyDescent="0.45">
      <c r="A3" s="12" t="s">
        <v>7</v>
      </c>
      <c r="B3" s="13" t="s">
        <v>0</v>
      </c>
      <c r="C3" s="77" t="s">
        <v>1</v>
      </c>
      <c r="D3" s="78"/>
      <c r="E3" s="78"/>
      <c r="F3" s="78"/>
      <c r="G3" s="79"/>
    </row>
    <row r="4" spans="1:7" ht="18" x14ac:dyDescent="0.4">
      <c r="A4" s="14"/>
      <c r="B4" s="15" t="s">
        <v>2</v>
      </c>
      <c r="C4" s="16" t="s">
        <v>3</v>
      </c>
      <c r="D4" s="16" t="s">
        <v>4</v>
      </c>
      <c r="E4" s="16"/>
      <c r="F4" s="16" t="s">
        <v>67</v>
      </c>
      <c r="G4" s="16"/>
    </row>
    <row r="5" spans="1:7" ht="18" x14ac:dyDescent="0.4">
      <c r="A5" s="14"/>
      <c r="B5" s="15" t="s">
        <v>5</v>
      </c>
      <c r="C5" s="17" t="s">
        <v>6</v>
      </c>
      <c r="D5" s="17" t="s">
        <v>2</v>
      </c>
      <c r="E5" s="17" t="s">
        <v>4</v>
      </c>
      <c r="F5" s="17" t="s">
        <v>2</v>
      </c>
      <c r="G5" s="17" t="s">
        <v>67</v>
      </c>
    </row>
    <row r="6" spans="1:7" ht="18.5" thickBot="1" x14ac:dyDescent="0.45">
      <c r="A6" s="18"/>
      <c r="B6" s="19" t="s">
        <v>8</v>
      </c>
      <c r="C6" s="20" t="s">
        <v>9</v>
      </c>
      <c r="D6" s="20" t="s">
        <v>10</v>
      </c>
      <c r="E6" s="22">
        <v>0.5</v>
      </c>
      <c r="F6" s="20" t="s">
        <v>68</v>
      </c>
      <c r="G6" s="22">
        <v>0.8</v>
      </c>
    </row>
    <row r="7" spans="1:7" ht="17.5" x14ac:dyDescent="0.35">
      <c r="A7" s="23" t="s">
        <v>11</v>
      </c>
      <c r="B7" s="24">
        <v>5</v>
      </c>
      <c r="C7" s="24">
        <v>0</v>
      </c>
      <c r="D7" s="24">
        <v>5</v>
      </c>
      <c r="E7" s="25">
        <v>1</v>
      </c>
      <c r="F7" s="24">
        <v>0</v>
      </c>
      <c r="G7" s="26">
        <v>1</v>
      </c>
    </row>
    <row r="8" spans="1:7" ht="17.5" x14ac:dyDescent="0.35">
      <c r="A8" s="5" t="s">
        <v>14</v>
      </c>
      <c r="B8" s="1">
        <v>136</v>
      </c>
      <c r="C8" s="1">
        <v>11</v>
      </c>
      <c r="D8" s="1">
        <v>56</v>
      </c>
      <c r="E8" s="2">
        <v>0.41199999999999998</v>
      </c>
      <c r="F8" s="1">
        <v>50</v>
      </c>
      <c r="G8" s="4">
        <v>0.77900000000000003</v>
      </c>
    </row>
    <row r="9" spans="1:7" ht="18" thickBot="1" x14ac:dyDescent="0.4">
      <c r="A9" s="5" t="s">
        <v>15</v>
      </c>
      <c r="B9" s="1">
        <v>1003</v>
      </c>
      <c r="C9" s="1">
        <v>31</v>
      </c>
      <c r="D9" s="1">
        <v>694</v>
      </c>
      <c r="E9" s="2">
        <v>0.69199999999999995</v>
      </c>
      <c r="F9" s="1">
        <v>271</v>
      </c>
      <c r="G9" s="4">
        <v>0.96199999999999997</v>
      </c>
    </row>
    <row r="10" spans="1:7" ht="18.5" thickBot="1" x14ac:dyDescent="0.45">
      <c r="A10" s="5" t="s">
        <v>22</v>
      </c>
      <c r="B10" s="97" t="s">
        <v>73</v>
      </c>
      <c r="C10" s="83"/>
      <c r="D10" s="83"/>
      <c r="E10" s="83"/>
      <c r="F10" s="83"/>
      <c r="G10" s="84"/>
    </row>
    <row r="11" spans="1:7" ht="17.5" x14ac:dyDescent="0.35">
      <c r="A11" s="5" t="s">
        <v>24</v>
      </c>
      <c r="B11" s="1">
        <v>35</v>
      </c>
      <c r="C11" s="1">
        <v>1</v>
      </c>
      <c r="D11" s="1">
        <v>32</v>
      </c>
      <c r="E11" s="2">
        <v>0.91400000000000003</v>
      </c>
      <c r="F11" s="1">
        <v>3</v>
      </c>
      <c r="G11" s="4">
        <v>1</v>
      </c>
    </row>
    <row r="12" spans="1:7" ht="17.5" x14ac:dyDescent="0.35">
      <c r="A12" s="5" t="s">
        <v>44</v>
      </c>
      <c r="B12" s="1">
        <v>134</v>
      </c>
      <c r="C12" s="1">
        <v>4</v>
      </c>
      <c r="D12" s="1">
        <v>89</v>
      </c>
      <c r="E12" s="2">
        <v>0.66400000000000003</v>
      </c>
      <c r="F12" s="1">
        <v>43</v>
      </c>
      <c r="G12" s="4">
        <v>0.98499999999999999</v>
      </c>
    </row>
    <row r="13" spans="1:7" ht="17.5" x14ac:dyDescent="0.35">
      <c r="A13" s="5" t="s">
        <v>48</v>
      </c>
      <c r="B13" s="1">
        <v>131</v>
      </c>
      <c r="C13" s="1">
        <v>8</v>
      </c>
      <c r="D13" s="1">
        <v>131</v>
      </c>
      <c r="E13" s="2">
        <v>1</v>
      </c>
      <c r="F13" s="1">
        <v>0</v>
      </c>
      <c r="G13" s="4">
        <v>1</v>
      </c>
    </row>
    <row r="14" spans="1:7" ht="18" thickBot="1" x14ac:dyDescent="0.4">
      <c r="A14" s="6" t="s">
        <v>60</v>
      </c>
      <c r="B14" s="7">
        <v>215</v>
      </c>
      <c r="C14" s="7">
        <v>0</v>
      </c>
      <c r="D14" s="7">
        <v>213</v>
      </c>
      <c r="E14" s="8">
        <v>0.99099999999999999</v>
      </c>
      <c r="F14" s="7">
        <v>0</v>
      </c>
      <c r="G14" s="9">
        <v>0.99099999999999999</v>
      </c>
    </row>
    <row r="15" spans="1:7" ht="36.75" customHeight="1" thickBot="1" x14ac:dyDescent="0.45">
      <c r="A15" s="28" t="s">
        <v>65</v>
      </c>
      <c r="B15" s="43">
        <f>SUM(B7:B14)</f>
        <v>1659</v>
      </c>
      <c r="C15" s="43">
        <f>SUM(C7:C14)</f>
        <v>55</v>
      </c>
      <c r="D15" s="42">
        <f>SUM(D7:D14)</f>
        <v>1220</v>
      </c>
      <c r="E15" s="44">
        <f>D15/B15</f>
        <v>0.73538276069921638</v>
      </c>
      <c r="F15" s="42">
        <f>SUM(F7:F14)</f>
        <v>367</v>
      </c>
      <c r="G15" s="44">
        <f>(D15+F15)/B15</f>
        <v>0.95660036166365281</v>
      </c>
    </row>
    <row r="16" spans="1:7" x14ac:dyDescent="0.35">
      <c r="B16" s="11"/>
    </row>
    <row r="17" spans="1:4" ht="18" x14ac:dyDescent="0.4">
      <c r="A17" s="10" t="s">
        <v>72</v>
      </c>
      <c r="B17" s="3"/>
      <c r="C17" s="36"/>
      <c r="D17" s="36"/>
    </row>
  </sheetData>
  <mergeCells count="4">
    <mergeCell ref="A1:G1"/>
    <mergeCell ref="B2:G2"/>
    <mergeCell ref="C3:G3"/>
    <mergeCell ref="B10:G10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2019-02-05T23:35:32Z</dcterms:modified>
</cp:coreProperties>
</file>