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4H\CY 2019\"/>
    </mc:Choice>
  </mc:AlternateContent>
  <bookViews>
    <workbookView xWindow="0" yWindow="0" windowWidth="19200" windowHeight="6300"/>
  </bookViews>
  <sheets>
    <sheet name="US Totals" sheetId="8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0" i="8" l="1"/>
  <c r="E60" i="8"/>
  <c r="D60" i="8"/>
  <c r="C60" i="8"/>
  <c r="H60" i="8" l="1"/>
  <c r="F60" i="8"/>
  <c r="F15" i="7" l="1"/>
  <c r="D15" i="7"/>
  <c r="C15" i="7"/>
  <c r="B15" i="7"/>
  <c r="F17" i="6"/>
  <c r="D17" i="6"/>
  <c r="C17" i="6"/>
  <c r="B17" i="6"/>
  <c r="F18" i="5"/>
  <c r="D18" i="5"/>
  <c r="C18" i="5"/>
  <c r="B18" i="5"/>
  <c r="F15" i="4"/>
  <c r="D15" i="4"/>
  <c r="C15" i="4"/>
  <c r="B15" i="4"/>
  <c r="F13" i="3"/>
  <c r="D13" i="3"/>
  <c r="C13" i="3"/>
  <c r="B13" i="3"/>
  <c r="F17" i="2"/>
  <c r="D17" i="2"/>
  <c r="C17" i="2"/>
  <c r="B17" i="2"/>
  <c r="G17" i="2" l="1"/>
  <c r="E15" i="4"/>
  <c r="G15" i="4"/>
  <c r="E17" i="6"/>
  <c r="G13" i="3"/>
  <c r="G17" i="6"/>
  <c r="G18" i="5"/>
  <c r="E17" i="2"/>
  <c r="E15" i="7"/>
  <c r="G15" i="7"/>
  <c r="E18" i="5"/>
  <c r="E13" i="3"/>
</calcChain>
</file>

<file path=xl/sharedStrings.xml><?xml version="1.0" encoding="utf-8"?>
<sst xmlns="http://schemas.openxmlformats.org/spreadsheetml/2006/main" count="286" uniqueCount="79">
  <si>
    <t>Total</t>
  </si>
  <si>
    <t>Timelapse</t>
  </si>
  <si>
    <t>Cmpltd</t>
  </si>
  <si>
    <t>Inter-</t>
  </si>
  <si>
    <t>45-day</t>
  </si>
  <si>
    <t>Decs</t>
  </si>
  <si>
    <t>state</t>
  </si>
  <si>
    <t>State</t>
  </si>
  <si>
    <t>(c1)</t>
  </si>
  <si>
    <t>(c3)</t>
  </si>
  <si>
    <t>(c4)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</si>
  <si>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</si>
  <si>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</si>
  <si>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</si>
  <si>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</si>
  <si>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</si>
  <si>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</si>
  <si>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</si>
  <si>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</si>
  <si>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</si>
  <si>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</si>
  <si>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</si>
  <si>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</si>
  <si>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</si>
  <si>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</si>
  <si>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</si>
  <si>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</si>
  <si>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</si>
  <si>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</si>
  <si>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</si>
  <si>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</si>
  <si>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</si>
  <si>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</si>
  <si>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</si>
  <si>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</si>
  <si>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</si>
  <si>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</si>
  <si>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</si>
  <si>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</si>
  <si>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</si>
  <si>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</si>
  <si>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</si>
  <si>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</si>
  <si>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</si>
  <si>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</si>
  <si>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</si>
  <si>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</si>
  <si>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</si>
  <si>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</si>
  <si>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</si>
  <si>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</si>
  <si>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</si>
  <si>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</si>
  <si>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</si>
  <si>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</si>
  <si>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</si>
  <si>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</si>
  <si>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</si>
  <si>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</si>
  <si>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</si>
  <si>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</si>
  <si>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</si>
  <si>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</si>
  <si>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</si>
  <si>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</si>
  <si>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Region Totals</t>
  </si>
  <si>
    <t>9054H Report</t>
  </si>
  <si>
    <t>75-day</t>
  </si>
  <si>
    <t>(c7 + c10)</t>
  </si>
  <si>
    <t>Higher Authority Appeals Timelapse</t>
  </si>
  <si>
    <t>No Higher Authority Entity</t>
  </si>
  <si>
    <t>Region</t>
  </si>
  <si>
    <t>Notes:</t>
  </si>
  <si>
    <t>:  Mising data</t>
  </si>
  <si>
    <t>:  Missing data</t>
  </si>
  <si>
    <t xml:space="preserve">Source:  ETA 9054H Report </t>
  </si>
  <si>
    <t xml:space="preserve"> </t>
  </si>
  <si>
    <t>Source:  ETA 9054H Report</t>
  </si>
  <si>
    <t>Prepared by Office of Unemployment Insurance, Division of Performance Management 8/23/2019.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</si>
</sst>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b/>
      <sz val="14"/>
      <color theme="1"/>
      <name val="Arial"/>
      <family val="2"/>
    </font>
    <font>
      <b/>
      <sz val="18"/>
      <color theme="1"/>
      <name val="Arial"/>
      <family val="2"/>
    </font>
    <font>
      <sz val="14"/>
      <color theme="0" tint="-0.49998474074526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8">
    <xf numFmtId="0" fontId="0" fillId="0" borderId="0" xfId="0"/>
    <xf numFmtId="0" fontId="3" fillId="0" borderId="1" xfId="0" applyFont="1" applyFill="1" applyBorder="1" applyAlignment="1">
      <alignment horizontal="center"/>
    </xf>
    <xf numFmtId="3" fontId="3" fillId="0" borderId="1" xfId="1" applyNumberFormat="1" applyFont="1" applyFill="1" applyBorder="1"/>
    <xf numFmtId="164" fontId="3" fillId="0" borderId="1" xfId="0" applyNumberFormat="1" applyFont="1" applyFill="1" applyBorder="1"/>
    <xf numFmtId="164" fontId="3" fillId="0" borderId="10" xfId="0" applyNumberFormat="1" applyFont="1" applyFill="1" applyBorder="1"/>
    <xf numFmtId="0" fontId="3" fillId="0" borderId="11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3" fontId="3" fillId="0" borderId="13" xfId="1" applyNumberFormat="1" applyFont="1" applyFill="1" applyBorder="1"/>
    <xf numFmtId="164" fontId="3" fillId="0" borderId="13" xfId="0" applyNumberFormat="1" applyFont="1" applyFill="1" applyBorder="1"/>
    <xf numFmtId="164" fontId="3" fillId="0" borderId="14" xfId="0" applyNumberFormat="1" applyFont="1" applyFill="1" applyBorder="1"/>
    <xf numFmtId="0" fontId="3" fillId="0" borderId="17" xfId="0" applyFont="1" applyFill="1" applyBorder="1" applyAlignment="1">
      <alignment horizontal="center"/>
    </xf>
    <xf numFmtId="3" fontId="3" fillId="0" borderId="18" xfId="1" applyNumberFormat="1" applyFont="1" applyFill="1" applyBorder="1"/>
    <xf numFmtId="164" fontId="3" fillId="0" borderId="18" xfId="0" applyNumberFormat="1" applyFont="1" applyFill="1" applyBorder="1"/>
    <xf numFmtId="164" fontId="3" fillId="0" borderId="19" xfId="0" applyNumberFormat="1" applyFont="1" applyFill="1" applyBorder="1"/>
    <xf numFmtId="0" fontId="3" fillId="0" borderId="22" xfId="0" applyFont="1" applyFill="1" applyBorder="1" applyAlignment="1">
      <alignment horizontal="center"/>
    </xf>
    <xf numFmtId="0" fontId="3" fillId="0" borderId="23" xfId="0" applyFont="1" applyFill="1" applyBorder="1" applyAlignment="1">
      <alignment horizontal="center"/>
    </xf>
    <xf numFmtId="0" fontId="3" fillId="0" borderId="24" xfId="0" applyFont="1" applyFill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25" xfId="0" applyFont="1" applyFill="1" applyBorder="1" applyAlignment="1">
      <alignment horizontal="center"/>
    </xf>
    <xf numFmtId="3" fontId="3" fillId="0" borderId="17" xfId="1" applyNumberFormat="1" applyFont="1" applyFill="1" applyBorder="1" applyAlignment="1">
      <alignment horizontal="center"/>
    </xf>
    <xf numFmtId="3" fontId="3" fillId="0" borderId="2" xfId="1" applyNumberFormat="1" applyFont="1" applyFill="1" applyBorder="1"/>
    <xf numFmtId="3" fontId="3" fillId="0" borderId="28" xfId="1" applyNumberFormat="1" applyFont="1" applyFill="1" applyBorder="1"/>
    <xf numFmtId="0" fontId="3" fillId="0" borderId="30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27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3" borderId="31" xfId="0" applyFill="1" applyBorder="1"/>
    <xf numFmtId="0" fontId="2" fillId="2" borderId="5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/>
    </xf>
    <xf numFmtId="9" fontId="2" fillId="2" borderId="6" xfId="0" applyNumberFormat="1" applyFont="1" applyFill="1" applyBorder="1" applyAlignment="1">
      <alignment horizontal="center"/>
    </xf>
    <xf numFmtId="0" fontId="3" fillId="0" borderId="7" xfId="0" applyFont="1" applyFill="1" applyBorder="1"/>
    <xf numFmtId="0" fontId="3" fillId="0" borderId="9" xfId="0" applyFont="1" applyFill="1" applyBorder="1"/>
    <xf numFmtId="0" fontId="3" fillId="0" borderId="15" xfId="0" applyFont="1" applyFill="1" applyBorder="1"/>
    <xf numFmtId="0" fontId="2" fillId="2" borderId="4" xfId="0" applyFont="1" applyFill="1" applyBorder="1" applyAlignment="1">
      <alignment horizontal="center" wrapText="1"/>
    </xf>
    <xf numFmtId="0" fontId="2" fillId="4" borderId="7" xfId="0" applyFont="1" applyFill="1" applyBorder="1" applyAlignment="1">
      <alignment horizontal="center" wrapText="1"/>
    </xf>
    <xf numFmtId="3" fontId="4" fillId="4" borderId="3" xfId="0" applyNumberFormat="1" applyFont="1" applyFill="1" applyBorder="1"/>
    <xf numFmtId="3" fontId="4" fillId="4" borderId="8" xfId="0" applyNumberFormat="1" applyFont="1" applyFill="1" applyBorder="1"/>
    <xf numFmtId="164" fontId="4" fillId="4" borderId="3" xfId="0" applyNumberFormat="1" applyFont="1" applyFill="1" applyBorder="1"/>
    <xf numFmtId="0" fontId="2" fillId="4" borderId="3" xfId="0" applyFont="1" applyFill="1" applyBorder="1" applyAlignment="1">
      <alignment horizontal="center" wrapText="1"/>
    </xf>
    <xf numFmtId="3" fontId="2" fillId="4" borderId="8" xfId="1" applyNumberFormat="1" applyFont="1" applyFill="1" applyBorder="1"/>
    <xf numFmtId="3" fontId="2" fillId="4" borderId="3" xfId="1" applyNumberFormat="1" applyFont="1" applyFill="1" applyBorder="1"/>
    <xf numFmtId="164" fontId="2" fillId="4" borderId="3" xfId="0" applyNumberFormat="1" applyFont="1" applyFill="1" applyBorder="1"/>
    <xf numFmtId="0" fontId="2" fillId="4" borderId="15" xfId="0" applyFont="1" applyFill="1" applyBorder="1" applyAlignment="1">
      <alignment horizontal="center" wrapText="1"/>
    </xf>
    <xf numFmtId="3" fontId="4" fillId="4" borderId="6" xfId="0" applyNumberFormat="1" applyFont="1" applyFill="1" applyBorder="1"/>
    <xf numFmtId="3" fontId="4" fillId="4" borderId="26" xfId="0" applyNumberFormat="1" applyFont="1" applyFill="1" applyBorder="1"/>
    <xf numFmtId="164" fontId="4" fillId="4" borderId="6" xfId="0" applyNumberFormat="1" applyFont="1" applyFill="1" applyBorder="1"/>
    <xf numFmtId="0" fontId="4" fillId="2" borderId="4" xfId="0" applyFont="1" applyFill="1" applyBorder="1" applyAlignment="1">
      <alignment wrapText="1"/>
    </xf>
    <xf numFmtId="0" fontId="4" fillId="2" borderId="5" xfId="0" applyFont="1" applyFill="1" applyBorder="1" applyAlignment="1">
      <alignment wrapText="1"/>
    </xf>
    <xf numFmtId="9" fontId="2" fillId="2" borderId="5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9" xfId="0" applyFont="1" applyFill="1" applyBorder="1" applyAlignment="1">
      <alignment horizontal="center"/>
    </xf>
    <xf numFmtId="0" fontId="6" fillId="2" borderId="22" xfId="0" applyFont="1" applyFill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3" fillId="0" borderId="33" xfId="0" applyFont="1" applyFill="1" applyBorder="1" applyAlignment="1">
      <alignment horizontal="center"/>
    </xf>
    <xf numFmtId="0" fontId="6" fillId="2" borderId="31" xfId="0" applyFont="1" applyFill="1" applyBorder="1" applyAlignment="1">
      <alignment horizontal="center"/>
    </xf>
    <xf numFmtId="3" fontId="3" fillId="0" borderId="27" xfId="1" applyNumberFormat="1" applyFont="1" applyFill="1" applyBorder="1"/>
    <xf numFmtId="0" fontId="4" fillId="4" borderId="3" xfId="0" applyFont="1" applyFill="1" applyBorder="1" applyAlignment="1">
      <alignment horizontal="center"/>
    </xf>
    <xf numFmtId="3" fontId="2" fillId="4" borderId="16" xfId="1" applyNumberFormat="1" applyFont="1" applyFill="1" applyBorder="1"/>
    <xf numFmtId="3" fontId="2" fillId="4" borderId="20" xfId="1" applyNumberFormat="1" applyFont="1" applyFill="1" applyBorder="1"/>
    <xf numFmtId="164" fontId="2" fillId="4" borderId="20" xfId="0" applyNumberFormat="1" applyFont="1" applyFill="1" applyBorder="1"/>
    <xf numFmtId="164" fontId="2" fillId="4" borderId="21" xfId="0" applyNumberFormat="1" applyFont="1" applyFill="1" applyBorder="1"/>
    <xf numFmtId="0" fontId="6" fillId="2" borderId="29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164" fontId="3" fillId="0" borderId="1" xfId="1" applyNumberFormat="1" applyFont="1" applyFill="1" applyBorder="1"/>
    <xf numFmtId="164" fontId="3" fillId="0" borderId="10" xfId="1" applyNumberFormat="1" applyFont="1" applyFill="1" applyBorder="1"/>
    <xf numFmtId="3" fontId="3" fillId="0" borderId="39" xfId="1" applyNumberFormat="1" applyFont="1" applyFill="1" applyBorder="1"/>
    <xf numFmtId="164" fontId="3" fillId="0" borderId="39" xfId="0" applyNumberFormat="1" applyFont="1" applyFill="1" applyBorder="1"/>
    <xf numFmtId="164" fontId="3" fillId="0" borderId="40" xfId="0" applyNumberFormat="1" applyFont="1" applyFill="1" applyBorder="1"/>
    <xf numFmtId="3" fontId="3" fillId="0" borderId="41" xfId="1" applyNumberFormat="1" applyFont="1" applyFill="1" applyBorder="1"/>
    <xf numFmtId="164" fontId="3" fillId="0" borderId="41" xfId="0" applyNumberFormat="1" applyFont="1" applyFill="1" applyBorder="1"/>
    <xf numFmtId="164" fontId="3" fillId="0" borderId="42" xfId="0" applyNumberFormat="1" applyFont="1" applyFill="1" applyBorder="1"/>
    <xf numFmtId="0" fontId="7" fillId="0" borderId="31" xfId="0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7" fillId="0" borderId="38" xfId="0" applyFont="1" applyFill="1" applyBorder="1" applyAlignment="1">
      <alignment wrapText="1"/>
    </xf>
    <xf numFmtId="0" fontId="7" fillId="0" borderId="15" xfId="0" applyFont="1" applyBorder="1" applyAlignment="1">
      <alignment wrapText="1"/>
    </xf>
    <xf numFmtId="0" fontId="7" fillId="0" borderId="26" xfId="0" applyFont="1" applyBorder="1" applyAlignment="1">
      <alignment wrapText="1"/>
    </xf>
    <xf numFmtId="0" fontId="7" fillId="0" borderId="37" xfId="0" applyFont="1" applyBorder="1" applyAlignment="1">
      <alignment wrapText="1"/>
    </xf>
    <xf numFmtId="0" fontId="5" fillId="2" borderId="34" xfId="0" applyFont="1" applyFill="1" applyBorder="1" applyAlignment="1">
      <alignment horizontal="center"/>
    </xf>
    <xf numFmtId="0" fontId="5" fillId="2" borderId="35" xfId="0" applyFont="1" applyFill="1" applyBorder="1" applyAlignment="1">
      <alignment horizontal="center"/>
    </xf>
    <xf numFmtId="0" fontId="5" fillId="2" borderId="36" xfId="0" applyFont="1" applyFill="1" applyBorder="1" applyAlignment="1">
      <alignment horizontal="center"/>
    </xf>
    <xf numFmtId="14" fontId="2" fillId="0" borderId="8" xfId="0" applyNumberFormat="1" applyFont="1" applyFill="1" applyBorder="1" applyAlignment="1">
      <alignment horizontal="center"/>
    </xf>
    <xf numFmtId="14" fontId="2" fillId="0" borderId="9" xfId="0" applyNumberFormat="1" applyFont="1" applyFill="1" applyBorder="1" applyAlignment="1">
      <alignment horizontal="center"/>
    </xf>
    <xf numFmtId="0" fontId="2" fillId="4" borderId="15" xfId="0" applyFont="1" applyFill="1" applyBorder="1" applyAlignment="1">
      <alignment horizontal="center"/>
    </xf>
    <xf numFmtId="0" fontId="2" fillId="4" borderId="26" xfId="0" applyFont="1" applyFill="1" applyBorder="1" applyAlignment="1">
      <alignment horizontal="center"/>
    </xf>
    <xf numFmtId="0" fontId="2" fillId="4" borderId="37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7" fillId="0" borderId="34" xfId="0" applyFont="1" applyBorder="1"/>
    <xf numFmtId="0" fontId="7" fillId="0" borderId="35" xfId="0" applyFont="1" applyBorder="1"/>
    <xf numFmtId="0" fontId="7" fillId="0" borderId="36" xfId="0" applyFont="1" applyBorder="1"/>
    <xf numFmtId="0" fontId="8" fillId="0" borderId="31" xfId="0" applyFont="1" applyBorder="1" applyAlignment="1">
      <alignment wrapText="1"/>
    </xf>
    <xf numFmtId="0" fontId="8" fillId="0" borderId="0" xfId="0" applyFont="1" applyBorder="1" applyAlignment="1">
      <alignment wrapText="1"/>
    </xf>
    <xf numFmtId="0" fontId="8" fillId="0" borderId="38" xfId="0" applyFont="1" applyBorder="1" applyAlignment="1">
      <alignment wrapText="1"/>
    </xf>
    <xf numFmtId="0" fontId="7" fillId="0" borderId="0" xfId="0" applyFont="1" applyBorder="1"/>
    <xf numFmtId="0" fontId="7" fillId="0" borderId="38" xfId="0" applyFont="1" applyBorder="1"/>
    <xf numFmtId="0" fontId="7" fillId="0" borderId="31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38" xfId="0" applyFont="1" applyBorder="1" applyAlignment="1">
      <alignment wrapText="1"/>
    </xf>
    <xf numFmtId="14" fontId="2" fillId="0" borderId="7" xfId="0" applyNumberFormat="1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7" fillId="0" borderId="34" xfId="0" applyFont="1" applyBorder="1" applyAlignment="1">
      <alignment wrapText="1"/>
    </xf>
    <xf numFmtId="0" fontId="7" fillId="0" borderId="35" xfId="0" applyFont="1" applyBorder="1" applyAlignment="1">
      <alignment wrapText="1"/>
    </xf>
    <xf numFmtId="0" fontId="7" fillId="0" borderId="36" xfId="0" applyFont="1" applyBorder="1" applyAlignment="1">
      <alignment wrapText="1"/>
    </xf>
    <xf numFmtId="0" fontId="9" fillId="0" borderId="31" xfId="0" applyFont="1" applyFill="1" applyBorder="1" applyAlignment="1">
      <alignment wrapText="1"/>
    </xf>
    <xf numFmtId="0" fontId="9" fillId="0" borderId="0" xfId="0" applyFont="1" applyFill="1" applyBorder="1" applyAlignment="1">
      <alignment wrapText="1"/>
    </xf>
    <xf numFmtId="0" fontId="9" fillId="0" borderId="38" xfId="0" applyFont="1" applyFill="1" applyBorder="1" applyAlignment="1">
      <alignment wrapText="1"/>
    </xf>
    <xf numFmtId="0" fontId="2" fillId="4" borderId="43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tabSelected="1" workbookViewId="0">
      <selection activeCell="A7" sqref="A7"/>
    </sheetView>
  </sheetViews>
  <sheetFormatPr defaultRowHeight="15" x14ac:dyDescent="0.25"/>
  <cols>
    <col min="2" max="2" width="10.5703125" customWidth="1"/>
    <col min="3" max="6" width="11.7109375" customWidth="1"/>
    <col min="7" max="7" width="13.140625" customWidth="1"/>
    <col min="8" max="8" width="11.7109375" customWidth="1"/>
    <col min="13" max="13" width="9.140625" customWidth="1"/>
    <col min="15" max="15" width="9.140625" customWidth="1"/>
  </cols>
  <sheetData>
    <row r="1" spans="1:8" ht="24" thickBot="1" x14ac:dyDescent="0.4">
      <c r="A1" s="82" t="s">
        <v>69</v>
      </c>
      <c r="B1" s="83"/>
      <c r="C1" s="83"/>
      <c r="D1" s="83"/>
      <c r="E1" s="83"/>
      <c r="F1" s="83"/>
      <c r="G1" s="83"/>
      <c r="H1" s="84"/>
    </row>
    <row r="2" spans="1:8" ht="18.75" thickBot="1" x14ac:dyDescent="0.3">
      <c r="A2" s="35"/>
      <c r="B2" s="36"/>
      <c r="C2" s="85" t="s">
        <v>66</v>
      </c>
      <c r="D2" s="85"/>
      <c r="E2" s="85"/>
      <c r="F2" s="85"/>
      <c r="G2" s="85"/>
      <c r="H2" s="86"/>
    </row>
    <row r="3" spans="1:8" ht="18.75" thickBot="1" x14ac:dyDescent="0.3">
      <c r="A3" s="90" t="s">
        <v>7</v>
      </c>
      <c r="B3" s="90" t="s">
        <v>71</v>
      </c>
      <c r="C3" s="28" t="s">
        <v>0</v>
      </c>
      <c r="D3" s="87" t="s">
        <v>1</v>
      </c>
      <c r="E3" s="88"/>
      <c r="F3" s="88"/>
      <c r="G3" s="88"/>
      <c r="H3" s="89"/>
    </row>
    <row r="4" spans="1:8" ht="18" x14ac:dyDescent="0.25">
      <c r="A4" s="91"/>
      <c r="B4" s="91"/>
      <c r="C4" s="28" t="s">
        <v>2</v>
      </c>
      <c r="D4" s="29" t="s">
        <v>3</v>
      </c>
      <c r="E4" s="29" t="s">
        <v>4</v>
      </c>
      <c r="F4" s="29"/>
      <c r="G4" s="29" t="s">
        <v>67</v>
      </c>
      <c r="H4" s="29"/>
    </row>
    <row r="5" spans="1:8" ht="18" x14ac:dyDescent="0.25">
      <c r="A5" s="91"/>
      <c r="B5" s="91"/>
      <c r="C5" s="28" t="s">
        <v>5</v>
      </c>
      <c r="D5" s="30" t="s">
        <v>6</v>
      </c>
      <c r="E5" s="30" t="s">
        <v>2</v>
      </c>
      <c r="F5" s="30" t="s">
        <v>4</v>
      </c>
      <c r="G5" s="30" t="s">
        <v>2</v>
      </c>
      <c r="H5" s="30" t="s">
        <v>67</v>
      </c>
    </row>
    <row r="6" spans="1:8" ht="18.75" thickBot="1" x14ac:dyDescent="0.3">
      <c r="A6" s="92"/>
      <c r="B6" s="92"/>
      <c r="C6" s="32" t="s">
        <v>8</v>
      </c>
      <c r="D6" s="33" t="s">
        <v>9</v>
      </c>
      <c r="E6" s="33" t="s">
        <v>10</v>
      </c>
      <c r="F6" s="34">
        <v>0.5</v>
      </c>
      <c r="G6" s="33" t="s">
        <v>68</v>
      </c>
      <c r="H6" s="34">
        <v>0.8</v>
      </c>
    </row>
    <row r="7" spans="1:8" ht="18" x14ac:dyDescent="0.25">
      <c r="A7" s="10" t="s">
        <v>11</v>
      </c>
      <c r="B7" s="24">
        <v>6</v>
      </c>
      <c r="C7" s="11">
        <v>5</v>
      </c>
      <c r="D7" s="11">
        <v>2</v>
      </c>
      <c r="E7" s="11">
        <v>4</v>
      </c>
      <c r="F7" s="12">
        <v>0.8</v>
      </c>
      <c r="G7" s="11">
        <v>1</v>
      </c>
      <c r="H7" s="13">
        <v>1</v>
      </c>
    </row>
    <row r="8" spans="1:8" ht="18" x14ac:dyDescent="0.25">
      <c r="A8" s="5" t="s">
        <v>12</v>
      </c>
      <c r="B8" s="25">
        <v>3</v>
      </c>
      <c r="C8" s="2">
        <v>128</v>
      </c>
      <c r="D8" s="2">
        <v>3</v>
      </c>
      <c r="E8" s="2">
        <v>107</v>
      </c>
      <c r="F8" s="3">
        <v>0.83599999999999997</v>
      </c>
      <c r="G8" s="2">
        <v>2</v>
      </c>
      <c r="H8" s="4">
        <v>0.85199999999999998</v>
      </c>
    </row>
    <row r="9" spans="1:8" ht="18" x14ac:dyDescent="0.25">
      <c r="A9" s="5" t="s">
        <v>13</v>
      </c>
      <c r="B9" s="25">
        <v>4</v>
      </c>
      <c r="C9" s="2">
        <v>114</v>
      </c>
      <c r="D9" s="2">
        <v>1</v>
      </c>
      <c r="E9" s="2">
        <v>114</v>
      </c>
      <c r="F9" s="3">
        <v>1</v>
      </c>
      <c r="G9" s="2">
        <v>0</v>
      </c>
      <c r="H9" s="4">
        <v>1</v>
      </c>
    </row>
    <row r="10" spans="1:8" ht="18" x14ac:dyDescent="0.25">
      <c r="A10" s="5" t="s">
        <v>14</v>
      </c>
      <c r="B10" s="25">
        <v>6</v>
      </c>
      <c r="C10" s="2">
        <v>107</v>
      </c>
      <c r="D10" s="2">
        <v>3</v>
      </c>
      <c r="E10" s="2">
        <v>65</v>
      </c>
      <c r="F10" s="3">
        <v>0.60699999999999998</v>
      </c>
      <c r="G10" s="2">
        <v>33</v>
      </c>
      <c r="H10" s="4">
        <v>0.91600000000000004</v>
      </c>
    </row>
    <row r="11" spans="1:8" ht="18" x14ac:dyDescent="0.25">
      <c r="A11" s="5" t="s">
        <v>15</v>
      </c>
      <c r="B11" s="25">
        <v>6</v>
      </c>
      <c r="C11" s="2">
        <v>798</v>
      </c>
      <c r="D11" s="2">
        <v>36</v>
      </c>
      <c r="E11" s="2">
        <v>759</v>
      </c>
      <c r="F11" s="3">
        <v>0.95099999999999996</v>
      </c>
      <c r="G11" s="2">
        <v>31</v>
      </c>
      <c r="H11" s="4">
        <v>0.99</v>
      </c>
    </row>
    <row r="12" spans="1:8" ht="18" x14ac:dyDescent="0.25">
      <c r="A12" s="5" t="s">
        <v>16</v>
      </c>
      <c r="B12" s="25">
        <v>4</v>
      </c>
      <c r="C12" s="2">
        <v>117</v>
      </c>
      <c r="D12" s="2">
        <v>5</v>
      </c>
      <c r="E12" s="2">
        <v>107</v>
      </c>
      <c r="F12" s="3">
        <v>0.91500000000000004</v>
      </c>
      <c r="G12" s="2">
        <v>10</v>
      </c>
      <c r="H12" s="4">
        <v>1</v>
      </c>
    </row>
    <row r="13" spans="1:8" ht="18.75" thickBot="1" x14ac:dyDescent="0.3">
      <c r="A13" s="5" t="s">
        <v>17</v>
      </c>
      <c r="B13" s="25">
        <v>1</v>
      </c>
      <c r="C13" s="2">
        <v>110</v>
      </c>
      <c r="D13" s="2">
        <v>1</v>
      </c>
      <c r="E13" s="2">
        <v>92</v>
      </c>
      <c r="F13" s="3">
        <v>0.83599999999999997</v>
      </c>
      <c r="G13" s="2">
        <v>18</v>
      </c>
      <c r="H13" s="4">
        <v>1</v>
      </c>
    </row>
    <row r="14" spans="1:8" ht="18.75" thickBot="1" x14ac:dyDescent="0.3">
      <c r="A14" s="56" t="s">
        <v>18</v>
      </c>
      <c r="B14" s="59">
        <v>2</v>
      </c>
      <c r="C14" s="105" t="s">
        <v>70</v>
      </c>
      <c r="D14" s="106"/>
      <c r="E14" s="106"/>
      <c r="F14" s="106"/>
      <c r="G14" s="106"/>
      <c r="H14" s="107"/>
    </row>
    <row r="15" spans="1:8" ht="18" x14ac:dyDescent="0.25">
      <c r="A15" s="17" t="s">
        <v>19</v>
      </c>
      <c r="B15" s="26">
        <v>2</v>
      </c>
      <c r="C15" s="2">
        <v>33</v>
      </c>
      <c r="D15" s="2">
        <v>0</v>
      </c>
      <c r="E15" s="2">
        <v>12</v>
      </c>
      <c r="F15" s="3">
        <v>0.36399999999999999</v>
      </c>
      <c r="G15" s="2">
        <v>14</v>
      </c>
      <c r="H15" s="4">
        <v>0.78800000000000003</v>
      </c>
    </row>
    <row r="16" spans="1:8" ht="18" x14ac:dyDescent="0.25">
      <c r="A16" s="5" t="s">
        <v>20</v>
      </c>
      <c r="B16" s="25">
        <v>3</v>
      </c>
      <c r="C16" s="2">
        <v>182</v>
      </c>
      <c r="D16" s="2">
        <v>0</v>
      </c>
      <c r="E16" s="2">
        <v>131</v>
      </c>
      <c r="F16" s="3">
        <v>0.72</v>
      </c>
      <c r="G16" s="2">
        <v>40</v>
      </c>
      <c r="H16" s="4">
        <v>0.94</v>
      </c>
    </row>
    <row r="17" spans="1:8" ht="18.75" thickBot="1" x14ac:dyDescent="0.3">
      <c r="A17" s="17" t="s">
        <v>21</v>
      </c>
      <c r="B17" s="26">
        <v>3</v>
      </c>
      <c r="C17" s="2">
        <v>271</v>
      </c>
      <c r="D17" s="2">
        <v>8</v>
      </c>
      <c r="E17" s="2">
        <v>270</v>
      </c>
      <c r="F17" s="3">
        <v>0.996</v>
      </c>
      <c r="G17" s="2">
        <v>1</v>
      </c>
      <c r="H17" s="4">
        <v>1</v>
      </c>
    </row>
    <row r="18" spans="1:8" ht="18.75" thickBot="1" x14ac:dyDescent="0.3">
      <c r="A18" s="56" t="s">
        <v>22</v>
      </c>
      <c r="B18" s="59">
        <v>6</v>
      </c>
      <c r="C18" s="105" t="s">
        <v>70</v>
      </c>
      <c r="D18" s="106"/>
      <c r="E18" s="106"/>
      <c r="F18" s="106"/>
      <c r="G18" s="106"/>
      <c r="H18" s="107"/>
    </row>
    <row r="19" spans="1:8" ht="18" x14ac:dyDescent="0.25">
      <c r="A19" s="17" t="s">
        <v>23</v>
      </c>
      <c r="B19" s="26">
        <v>5</v>
      </c>
      <c r="C19" s="2">
        <v>117</v>
      </c>
      <c r="D19" s="2">
        <v>9</v>
      </c>
      <c r="E19" s="2">
        <v>117</v>
      </c>
      <c r="F19" s="3">
        <v>1</v>
      </c>
      <c r="G19" s="2">
        <v>0</v>
      </c>
      <c r="H19" s="4">
        <v>1</v>
      </c>
    </row>
    <row r="20" spans="1:8" ht="18" x14ac:dyDescent="0.25">
      <c r="A20" s="5" t="s">
        <v>24</v>
      </c>
      <c r="B20" s="25">
        <v>6</v>
      </c>
      <c r="C20" s="2">
        <v>37</v>
      </c>
      <c r="D20" s="2">
        <v>0</v>
      </c>
      <c r="E20" s="2">
        <v>10</v>
      </c>
      <c r="F20" s="3">
        <v>0.27</v>
      </c>
      <c r="G20" s="2">
        <v>27</v>
      </c>
      <c r="H20" s="4">
        <v>1</v>
      </c>
    </row>
    <row r="21" spans="1:8" ht="18" x14ac:dyDescent="0.25">
      <c r="A21" s="17" t="s">
        <v>25</v>
      </c>
      <c r="B21" s="26">
        <v>5</v>
      </c>
      <c r="C21" s="2">
        <v>453</v>
      </c>
      <c r="D21" s="2">
        <v>8</v>
      </c>
      <c r="E21" s="2">
        <v>5</v>
      </c>
      <c r="F21" s="3">
        <v>1.0999999999999999E-2</v>
      </c>
      <c r="G21" s="2">
        <v>391</v>
      </c>
      <c r="H21" s="4">
        <v>0.874</v>
      </c>
    </row>
    <row r="22" spans="1:8" ht="18" x14ac:dyDescent="0.25">
      <c r="A22" s="17" t="s">
        <v>26</v>
      </c>
      <c r="B22" s="26">
        <v>5</v>
      </c>
      <c r="C22" s="2">
        <v>129</v>
      </c>
      <c r="D22" s="2">
        <v>0</v>
      </c>
      <c r="E22" s="2">
        <v>129</v>
      </c>
      <c r="F22" s="3">
        <v>1</v>
      </c>
      <c r="G22" s="2">
        <v>0</v>
      </c>
      <c r="H22" s="4">
        <v>1</v>
      </c>
    </row>
    <row r="23" spans="1:8" ht="18" x14ac:dyDescent="0.25">
      <c r="A23" s="5" t="s">
        <v>27</v>
      </c>
      <c r="B23" s="25">
        <v>5</v>
      </c>
      <c r="C23" s="2">
        <v>57</v>
      </c>
      <c r="D23" s="2">
        <v>2</v>
      </c>
      <c r="E23" s="2">
        <v>47</v>
      </c>
      <c r="F23" s="3">
        <v>0.82499999999999996</v>
      </c>
      <c r="G23" s="2">
        <v>4</v>
      </c>
      <c r="H23" s="4">
        <v>0.89500000000000002</v>
      </c>
    </row>
    <row r="24" spans="1:8" ht="18" x14ac:dyDescent="0.25">
      <c r="A24" s="17" t="s">
        <v>28</v>
      </c>
      <c r="B24" s="26">
        <v>3</v>
      </c>
      <c r="C24" s="2">
        <v>188</v>
      </c>
      <c r="D24" s="2">
        <v>10</v>
      </c>
      <c r="E24" s="2">
        <v>154</v>
      </c>
      <c r="F24" s="3">
        <v>0.81899999999999995</v>
      </c>
      <c r="G24" s="2">
        <v>32</v>
      </c>
      <c r="H24" s="4">
        <v>0.98899999999999999</v>
      </c>
    </row>
    <row r="25" spans="1:8" ht="18" x14ac:dyDescent="0.25">
      <c r="A25" s="17" t="s">
        <v>29</v>
      </c>
      <c r="B25" s="26">
        <v>4</v>
      </c>
      <c r="C25" s="2">
        <v>160</v>
      </c>
      <c r="D25" s="2">
        <v>5</v>
      </c>
      <c r="E25" s="2">
        <v>160</v>
      </c>
      <c r="F25" s="3">
        <v>1</v>
      </c>
      <c r="G25" s="2">
        <v>0</v>
      </c>
      <c r="H25" s="4">
        <v>1</v>
      </c>
    </row>
    <row r="26" spans="1:8" ht="18" x14ac:dyDescent="0.25">
      <c r="A26" s="5" t="s">
        <v>30</v>
      </c>
      <c r="B26" s="25">
        <v>1</v>
      </c>
      <c r="C26" s="2">
        <v>107</v>
      </c>
      <c r="D26" s="2">
        <v>3</v>
      </c>
      <c r="E26" s="2">
        <v>97</v>
      </c>
      <c r="F26" s="68">
        <v>0.90700000000000003</v>
      </c>
      <c r="G26" s="2">
        <v>2</v>
      </c>
      <c r="H26" s="69">
        <v>0.92500000000000004</v>
      </c>
    </row>
    <row r="27" spans="1:8" ht="18" x14ac:dyDescent="0.25">
      <c r="A27" s="5" t="s">
        <v>31</v>
      </c>
      <c r="B27" s="25">
        <v>2</v>
      </c>
      <c r="C27" s="2">
        <v>278</v>
      </c>
      <c r="D27" s="2">
        <v>0</v>
      </c>
      <c r="E27" s="2">
        <v>2</v>
      </c>
      <c r="F27" s="3">
        <v>7.0000000000000001E-3</v>
      </c>
      <c r="G27" s="2">
        <v>132</v>
      </c>
      <c r="H27" s="4">
        <v>0.48199999999999998</v>
      </c>
    </row>
    <row r="28" spans="1:8" ht="18" x14ac:dyDescent="0.25">
      <c r="A28" s="5" t="s">
        <v>32</v>
      </c>
      <c r="B28" s="25">
        <v>1</v>
      </c>
      <c r="C28" s="2">
        <v>41</v>
      </c>
      <c r="D28" s="2">
        <v>1</v>
      </c>
      <c r="E28" s="2">
        <v>29</v>
      </c>
      <c r="F28" s="3">
        <v>0.70699999999999996</v>
      </c>
      <c r="G28" s="2">
        <v>9</v>
      </c>
      <c r="H28" s="4">
        <v>0.92700000000000005</v>
      </c>
    </row>
    <row r="29" spans="1:8" ht="18.75" thickBot="1" x14ac:dyDescent="0.3">
      <c r="A29" s="5" t="s">
        <v>33</v>
      </c>
      <c r="B29" s="25">
        <v>5</v>
      </c>
      <c r="C29" s="2">
        <v>291</v>
      </c>
      <c r="D29" s="2">
        <v>6</v>
      </c>
      <c r="E29" s="2">
        <v>180</v>
      </c>
      <c r="F29" s="3">
        <v>0.61899999999999999</v>
      </c>
      <c r="G29" s="2">
        <v>82</v>
      </c>
      <c r="H29" s="4">
        <v>0.9</v>
      </c>
    </row>
    <row r="30" spans="1:8" ht="18.75" thickBot="1" x14ac:dyDescent="0.3">
      <c r="A30" s="56" t="s">
        <v>34</v>
      </c>
      <c r="B30" s="59">
        <v>5</v>
      </c>
      <c r="C30" s="105" t="s">
        <v>70</v>
      </c>
      <c r="D30" s="106"/>
      <c r="E30" s="106"/>
      <c r="F30" s="106"/>
      <c r="G30" s="106"/>
      <c r="H30" s="107"/>
    </row>
    <row r="31" spans="1:8" ht="18" x14ac:dyDescent="0.25">
      <c r="A31" s="5" t="s">
        <v>35</v>
      </c>
      <c r="B31" s="25">
        <v>5</v>
      </c>
      <c r="C31" s="2">
        <v>137</v>
      </c>
      <c r="D31" s="2">
        <v>3</v>
      </c>
      <c r="E31" s="2">
        <v>132</v>
      </c>
      <c r="F31" s="3">
        <v>0.96399999999999997</v>
      </c>
      <c r="G31" s="2">
        <v>2</v>
      </c>
      <c r="H31" s="4">
        <v>0.97799999999999998</v>
      </c>
    </row>
    <row r="32" spans="1:8" ht="18" x14ac:dyDescent="0.25">
      <c r="A32" s="5" t="s">
        <v>36</v>
      </c>
      <c r="B32" s="25">
        <v>3</v>
      </c>
      <c r="C32" s="2">
        <v>119</v>
      </c>
      <c r="D32" s="2">
        <v>3</v>
      </c>
      <c r="E32" s="2">
        <v>116</v>
      </c>
      <c r="F32" s="3">
        <v>0.97499999999999998</v>
      </c>
      <c r="G32" s="2">
        <v>2</v>
      </c>
      <c r="H32" s="4">
        <v>0.99199999999999999</v>
      </c>
    </row>
    <row r="33" spans="1:8" ht="18" x14ac:dyDescent="0.25">
      <c r="A33" s="5" t="s">
        <v>37</v>
      </c>
      <c r="B33" s="25">
        <v>4</v>
      </c>
      <c r="C33" s="2">
        <v>13</v>
      </c>
      <c r="D33" s="2">
        <v>2</v>
      </c>
      <c r="E33" s="2">
        <v>12</v>
      </c>
      <c r="F33" s="3">
        <v>0.92300000000000004</v>
      </c>
      <c r="G33" s="2">
        <v>1</v>
      </c>
      <c r="H33" s="4">
        <v>1</v>
      </c>
    </row>
    <row r="34" spans="1:8" ht="18" x14ac:dyDescent="0.25">
      <c r="A34" s="5" t="s">
        <v>38</v>
      </c>
      <c r="B34" s="25">
        <v>3</v>
      </c>
      <c r="C34" s="2">
        <v>179</v>
      </c>
      <c r="D34" s="2">
        <v>1</v>
      </c>
      <c r="E34" s="2">
        <v>165</v>
      </c>
      <c r="F34" s="3">
        <v>0.92200000000000004</v>
      </c>
      <c r="G34" s="2">
        <v>4</v>
      </c>
      <c r="H34" s="4">
        <v>0.94399999999999995</v>
      </c>
    </row>
    <row r="35" spans="1:8" ht="18.75" thickBot="1" x14ac:dyDescent="0.3">
      <c r="A35" s="5" t="s">
        <v>39</v>
      </c>
      <c r="B35" s="25">
        <v>4</v>
      </c>
      <c r="C35" s="2">
        <v>18</v>
      </c>
      <c r="D35" s="2">
        <v>3</v>
      </c>
      <c r="E35" s="2">
        <v>18</v>
      </c>
      <c r="F35" s="3">
        <v>1</v>
      </c>
      <c r="G35" s="2">
        <v>0</v>
      </c>
      <c r="H35" s="4">
        <v>1</v>
      </c>
    </row>
    <row r="36" spans="1:8" ht="18.75" thickBot="1" x14ac:dyDescent="0.3">
      <c r="A36" s="56" t="s">
        <v>40</v>
      </c>
      <c r="B36" s="59">
        <v>5</v>
      </c>
      <c r="C36" s="105" t="s">
        <v>70</v>
      </c>
      <c r="D36" s="106"/>
      <c r="E36" s="106"/>
      <c r="F36" s="106"/>
      <c r="G36" s="106"/>
      <c r="H36" s="107"/>
    </row>
    <row r="37" spans="1:8" ht="18" x14ac:dyDescent="0.25">
      <c r="A37" s="5" t="s">
        <v>41</v>
      </c>
      <c r="B37" s="25">
        <v>1</v>
      </c>
      <c r="C37" s="2">
        <v>5</v>
      </c>
      <c r="D37" s="2">
        <v>1</v>
      </c>
      <c r="E37" s="2">
        <v>3</v>
      </c>
      <c r="F37" s="3">
        <v>0.6</v>
      </c>
      <c r="G37" s="2">
        <v>0</v>
      </c>
      <c r="H37" s="4">
        <v>0.6</v>
      </c>
    </row>
    <row r="38" spans="1:8" ht="18" x14ac:dyDescent="0.25">
      <c r="A38" s="5" t="s">
        <v>42</v>
      </c>
      <c r="B38" s="25">
        <v>1</v>
      </c>
      <c r="C38" s="2">
        <v>266</v>
      </c>
      <c r="D38" s="2">
        <v>0</v>
      </c>
      <c r="E38" s="2">
        <v>156</v>
      </c>
      <c r="F38" s="3">
        <v>0.58599999999999997</v>
      </c>
      <c r="G38" s="2">
        <v>100</v>
      </c>
      <c r="H38" s="4">
        <v>0.96199999999999997</v>
      </c>
    </row>
    <row r="39" spans="1:8" ht="18" x14ac:dyDescent="0.25">
      <c r="A39" s="5" t="s">
        <v>43</v>
      </c>
      <c r="B39" s="25">
        <v>4</v>
      </c>
      <c r="C39" s="2">
        <v>50</v>
      </c>
      <c r="D39" s="2">
        <v>0</v>
      </c>
      <c r="E39" s="2">
        <v>50</v>
      </c>
      <c r="F39" s="3">
        <v>1</v>
      </c>
      <c r="G39" s="2">
        <v>0</v>
      </c>
      <c r="H39" s="4">
        <v>1</v>
      </c>
    </row>
    <row r="40" spans="1:8" ht="18" x14ac:dyDescent="0.25">
      <c r="A40" s="5" t="s">
        <v>44</v>
      </c>
      <c r="B40" s="25">
        <v>6</v>
      </c>
      <c r="C40" s="2">
        <v>98</v>
      </c>
      <c r="D40" s="2">
        <v>3</v>
      </c>
      <c r="E40" s="2">
        <v>86</v>
      </c>
      <c r="F40" s="3">
        <v>0.878</v>
      </c>
      <c r="G40" s="2">
        <v>5</v>
      </c>
      <c r="H40" s="4">
        <v>0.92900000000000005</v>
      </c>
    </row>
    <row r="41" spans="1:8" ht="18" x14ac:dyDescent="0.25">
      <c r="A41" s="5" t="s">
        <v>45</v>
      </c>
      <c r="B41" s="25">
        <v>1</v>
      </c>
      <c r="C41" s="2">
        <v>391</v>
      </c>
      <c r="D41" s="2">
        <v>6</v>
      </c>
      <c r="E41" s="2">
        <v>162</v>
      </c>
      <c r="F41" s="3">
        <v>0.41399999999999998</v>
      </c>
      <c r="G41" s="2">
        <v>96</v>
      </c>
      <c r="H41" s="4">
        <v>0.66</v>
      </c>
    </row>
    <row r="42" spans="1:8" ht="18" x14ac:dyDescent="0.25">
      <c r="A42" s="5" t="s">
        <v>46</v>
      </c>
      <c r="B42" s="25">
        <v>5</v>
      </c>
      <c r="C42" s="2">
        <v>245</v>
      </c>
      <c r="D42" s="2">
        <v>4</v>
      </c>
      <c r="E42" s="2">
        <v>235</v>
      </c>
      <c r="F42" s="3">
        <v>0.95899999999999996</v>
      </c>
      <c r="G42" s="2">
        <v>8</v>
      </c>
      <c r="H42" s="4">
        <v>0.99199999999999999</v>
      </c>
    </row>
    <row r="43" spans="1:8" ht="18" x14ac:dyDescent="0.25">
      <c r="A43" s="5" t="s">
        <v>47</v>
      </c>
      <c r="B43" s="25">
        <v>4</v>
      </c>
      <c r="C43" s="2">
        <v>57</v>
      </c>
      <c r="D43" s="2">
        <v>1</v>
      </c>
      <c r="E43" s="2">
        <v>51</v>
      </c>
      <c r="F43" s="3">
        <v>0.89500000000000002</v>
      </c>
      <c r="G43" s="2">
        <v>5</v>
      </c>
      <c r="H43" s="4">
        <v>0.98199999999999998</v>
      </c>
    </row>
    <row r="44" spans="1:8" ht="18" x14ac:dyDescent="0.25">
      <c r="A44" s="5" t="s">
        <v>48</v>
      </c>
      <c r="B44" s="25">
        <v>6</v>
      </c>
      <c r="C44" s="2">
        <v>92</v>
      </c>
      <c r="D44" s="2">
        <v>1</v>
      </c>
      <c r="E44" s="2">
        <v>92</v>
      </c>
      <c r="F44" s="3">
        <v>1</v>
      </c>
      <c r="G44" s="2">
        <v>0</v>
      </c>
      <c r="H44" s="4">
        <v>1</v>
      </c>
    </row>
    <row r="45" spans="1:8" ht="18" x14ac:dyDescent="0.25">
      <c r="A45" s="5" t="s">
        <v>49</v>
      </c>
      <c r="B45" s="25">
        <v>2</v>
      </c>
      <c r="C45" s="2">
        <v>739</v>
      </c>
      <c r="D45" s="2">
        <v>0</v>
      </c>
      <c r="E45" s="2">
        <v>463</v>
      </c>
      <c r="F45" s="3">
        <v>0.627</v>
      </c>
      <c r="G45" s="2">
        <v>168</v>
      </c>
      <c r="H45" s="4">
        <v>0.85399999999999998</v>
      </c>
    </row>
    <row r="46" spans="1:8" ht="18" x14ac:dyDescent="0.25">
      <c r="A46" s="5" t="s">
        <v>50</v>
      </c>
      <c r="B46" s="25">
        <v>1</v>
      </c>
      <c r="C46" s="2">
        <v>54</v>
      </c>
      <c r="D46" s="2">
        <v>1</v>
      </c>
      <c r="E46" s="2">
        <v>47</v>
      </c>
      <c r="F46" s="3">
        <v>0.87</v>
      </c>
      <c r="G46" s="2">
        <v>6</v>
      </c>
      <c r="H46" s="4">
        <v>0.98099999999999998</v>
      </c>
    </row>
    <row r="47" spans="1:8" ht="18" x14ac:dyDescent="0.25">
      <c r="A47" s="5" t="s">
        <v>51</v>
      </c>
      <c r="B47" s="25">
        <v>1</v>
      </c>
      <c r="C47" s="2">
        <v>42</v>
      </c>
      <c r="D47" s="2">
        <v>1</v>
      </c>
      <c r="E47" s="2">
        <v>38</v>
      </c>
      <c r="F47" s="3">
        <v>0.90500000000000003</v>
      </c>
      <c r="G47" s="2">
        <v>2</v>
      </c>
      <c r="H47" s="4">
        <v>0.95199999999999996</v>
      </c>
    </row>
    <row r="48" spans="1:8" ht="18" x14ac:dyDescent="0.25">
      <c r="A48" s="5" t="s">
        <v>52</v>
      </c>
      <c r="B48" s="25">
        <v>3</v>
      </c>
      <c r="C48" s="2">
        <v>170</v>
      </c>
      <c r="D48" s="2">
        <v>5</v>
      </c>
      <c r="E48" s="2">
        <v>152</v>
      </c>
      <c r="F48" s="3">
        <v>0.89400000000000002</v>
      </c>
      <c r="G48" s="2">
        <v>12</v>
      </c>
      <c r="H48" s="4">
        <v>0.96499999999999997</v>
      </c>
    </row>
    <row r="49" spans="1:8" ht="18" x14ac:dyDescent="0.25">
      <c r="A49" s="5" t="s">
        <v>53</v>
      </c>
      <c r="B49" s="25">
        <v>4</v>
      </c>
      <c r="C49" s="2">
        <v>13</v>
      </c>
      <c r="D49" s="2">
        <v>2</v>
      </c>
      <c r="E49" s="2">
        <v>4</v>
      </c>
      <c r="F49" s="3">
        <v>0.308</v>
      </c>
      <c r="G49" s="2">
        <v>7</v>
      </c>
      <c r="H49" s="4">
        <v>0.84599999999999997</v>
      </c>
    </row>
    <row r="50" spans="1:8" ht="18" x14ac:dyDescent="0.25">
      <c r="A50" s="5" t="s">
        <v>54</v>
      </c>
      <c r="B50" s="25">
        <v>3</v>
      </c>
      <c r="C50" s="2">
        <v>106</v>
      </c>
      <c r="D50" s="2">
        <v>8</v>
      </c>
      <c r="E50" s="2">
        <v>106</v>
      </c>
      <c r="F50" s="3">
        <v>1</v>
      </c>
      <c r="G50" s="2">
        <v>0</v>
      </c>
      <c r="H50" s="4">
        <v>1</v>
      </c>
    </row>
    <row r="51" spans="1:8" ht="18" x14ac:dyDescent="0.25">
      <c r="A51" s="17" t="s">
        <v>55</v>
      </c>
      <c r="B51" s="26">
        <v>4</v>
      </c>
      <c r="C51" s="2">
        <v>82</v>
      </c>
      <c r="D51" s="2">
        <v>1</v>
      </c>
      <c r="E51" s="2">
        <v>8</v>
      </c>
      <c r="F51" s="3">
        <v>9.8000000000000004E-2</v>
      </c>
      <c r="G51" s="2">
        <v>40</v>
      </c>
      <c r="H51" s="4">
        <v>0.58499999999999996</v>
      </c>
    </row>
    <row r="52" spans="1:8" ht="18" x14ac:dyDescent="0.25">
      <c r="A52" s="5" t="s">
        <v>56</v>
      </c>
      <c r="B52" s="25">
        <v>4</v>
      </c>
      <c r="C52" s="2">
        <v>35</v>
      </c>
      <c r="D52" s="2">
        <v>2</v>
      </c>
      <c r="E52" s="2">
        <v>35</v>
      </c>
      <c r="F52" s="3">
        <v>1</v>
      </c>
      <c r="G52" s="2">
        <v>0</v>
      </c>
      <c r="H52" s="4">
        <v>1</v>
      </c>
    </row>
    <row r="53" spans="1:8" ht="18.75" thickBot="1" x14ac:dyDescent="0.3">
      <c r="A53" s="17" t="s">
        <v>57</v>
      </c>
      <c r="B53" s="26">
        <v>2</v>
      </c>
      <c r="C53" s="2">
        <v>139</v>
      </c>
      <c r="D53" s="2">
        <v>24</v>
      </c>
      <c r="E53" s="2">
        <v>110</v>
      </c>
      <c r="F53" s="3">
        <v>0.79100000000000004</v>
      </c>
      <c r="G53" s="2">
        <v>9</v>
      </c>
      <c r="H53" s="4">
        <v>0.85599999999999998</v>
      </c>
    </row>
    <row r="54" spans="1:8" ht="18.75" thickBot="1" x14ac:dyDescent="0.3">
      <c r="A54" s="66" t="s">
        <v>58</v>
      </c>
      <c r="B54" s="67">
        <v>1</v>
      </c>
      <c r="C54" s="105" t="s">
        <v>70</v>
      </c>
      <c r="D54" s="106"/>
      <c r="E54" s="106"/>
      <c r="F54" s="106"/>
      <c r="G54" s="106"/>
      <c r="H54" s="107"/>
    </row>
    <row r="55" spans="1:8" ht="18" x14ac:dyDescent="0.25">
      <c r="A55" s="54" t="s">
        <v>59</v>
      </c>
      <c r="B55" s="57">
        <v>1</v>
      </c>
      <c r="C55" s="60">
        <v>18</v>
      </c>
      <c r="D55" s="11">
        <v>1</v>
      </c>
      <c r="E55" s="11">
        <v>18</v>
      </c>
      <c r="F55" s="12">
        <v>1</v>
      </c>
      <c r="G55" s="11">
        <v>0</v>
      </c>
      <c r="H55" s="13">
        <v>1</v>
      </c>
    </row>
    <row r="56" spans="1:8" ht="18" x14ac:dyDescent="0.25">
      <c r="A56" s="54" t="s">
        <v>60</v>
      </c>
      <c r="B56" s="26">
        <v>6</v>
      </c>
      <c r="C56" s="20">
        <v>348</v>
      </c>
      <c r="D56" s="2">
        <v>32</v>
      </c>
      <c r="E56" s="2">
        <v>345</v>
      </c>
      <c r="F56" s="3">
        <v>0.99099999999999999</v>
      </c>
      <c r="G56" s="2">
        <v>3</v>
      </c>
      <c r="H56" s="4">
        <v>1</v>
      </c>
    </row>
    <row r="57" spans="1:8" ht="18" x14ac:dyDescent="0.25">
      <c r="A57" s="1" t="s">
        <v>61</v>
      </c>
      <c r="B57" s="25">
        <v>5</v>
      </c>
      <c r="C57" s="20">
        <v>77</v>
      </c>
      <c r="D57" s="2">
        <v>2</v>
      </c>
      <c r="E57" s="2">
        <v>6</v>
      </c>
      <c r="F57" s="3">
        <v>7.8E-2</v>
      </c>
      <c r="G57" s="2">
        <v>33</v>
      </c>
      <c r="H57" s="4">
        <v>0.50600000000000001</v>
      </c>
    </row>
    <row r="58" spans="1:8" ht="18" x14ac:dyDescent="0.25">
      <c r="A58" s="54" t="s">
        <v>62</v>
      </c>
      <c r="B58" s="26">
        <v>2</v>
      </c>
      <c r="C58" s="20">
        <v>37</v>
      </c>
      <c r="D58" s="2">
        <v>4</v>
      </c>
      <c r="E58" s="2">
        <v>37</v>
      </c>
      <c r="F58" s="3">
        <v>1</v>
      </c>
      <c r="G58" s="2">
        <v>0</v>
      </c>
      <c r="H58" s="4">
        <v>1</v>
      </c>
    </row>
    <row r="59" spans="1:8" ht="18.75" thickBot="1" x14ac:dyDescent="0.3">
      <c r="A59" s="55" t="s">
        <v>63</v>
      </c>
      <c r="B59" s="58">
        <v>4</v>
      </c>
      <c r="C59" s="21">
        <v>6</v>
      </c>
      <c r="D59" s="7">
        <v>0</v>
      </c>
      <c r="E59" s="7">
        <v>4</v>
      </c>
      <c r="F59" s="8">
        <v>0.66700000000000004</v>
      </c>
      <c r="G59" s="7">
        <v>2</v>
      </c>
      <c r="H59" s="9">
        <v>1</v>
      </c>
    </row>
    <row r="60" spans="1:8" ht="18.75" thickBot="1" x14ac:dyDescent="0.3">
      <c r="A60" s="61" t="s">
        <v>64</v>
      </c>
      <c r="B60" s="61"/>
      <c r="C60" s="62">
        <f>SUM(C7:C59)</f>
        <v>7259</v>
      </c>
      <c r="D60" s="63">
        <f>SUM(D7:D59)</f>
        <v>214</v>
      </c>
      <c r="E60" s="63">
        <f>SUM(E7:E59)</f>
        <v>5242</v>
      </c>
      <c r="F60" s="64">
        <f>E60/C60</f>
        <v>0.72213803554208567</v>
      </c>
      <c r="G60" s="63">
        <f>SUM(G7:G59)</f>
        <v>1334</v>
      </c>
      <c r="H60" s="65">
        <f>(E60+G60)/C60</f>
        <v>0.90590990494558477</v>
      </c>
    </row>
    <row r="61" spans="1:8" ht="15.75" x14ac:dyDescent="0.25">
      <c r="A61" s="93"/>
      <c r="B61" s="94"/>
      <c r="C61" s="94"/>
      <c r="D61" s="94"/>
      <c r="E61" s="94"/>
      <c r="F61" s="94"/>
      <c r="G61" s="94"/>
      <c r="H61" s="95"/>
    </row>
    <row r="62" spans="1:8" ht="14.45" customHeight="1" x14ac:dyDescent="0.25">
      <c r="A62" s="96" t="s">
        <v>72</v>
      </c>
      <c r="B62" s="97"/>
      <c r="C62" s="97"/>
      <c r="D62" s="97"/>
      <c r="E62" s="97"/>
      <c r="F62" s="97"/>
      <c r="G62" s="97"/>
      <c r="H62" s="98"/>
    </row>
    <row r="63" spans="1:8" ht="15.75" x14ac:dyDescent="0.25">
      <c r="A63" s="27"/>
      <c r="B63" s="99" t="s">
        <v>73</v>
      </c>
      <c r="C63" s="99"/>
      <c r="D63" s="99"/>
      <c r="E63" s="99"/>
      <c r="F63" s="99"/>
      <c r="G63" s="99"/>
      <c r="H63" s="100"/>
    </row>
    <row r="64" spans="1:8" ht="15.75" x14ac:dyDescent="0.25">
      <c r="A64" s="76"/>
      <c r="B64" s="77"/>
      <c r="C64" s="77"/>
      <c r="D64" s="77"/>
      <c r="E64" s="77"/>
      <c r="F64" s="77"/>
      <c r="G64" s="77"/>
      <c r="H64" s="78"/>
    </row>
    <row r="65" spans="1:8" ht="15.75" x14ac:dyDescent="0.25">
      <c r="A65" s="76" t="s">
        <v>77</v>
      </c>
      <c r="B65" s="77"/>
      <c r="C65" s="77"/>
      <c r="D65" s="77"/>
      <c r="E65" s="77"/>
      <c r="F65" s="77"/>
      <c r="G65" s="77"/>
      <c r="H65" s="78"/>
    </row>
    <row r="66" spans="1:8" ht="30.6" customHeight="1" thickBot="1" x14ac:dyDescent="0.3">
      <c r="A66" s="79" t="s">
        <v>78</v>
      </c>
      <c r="B66" s="80"/>
      <c r="C66" s="80"/>
      <c r="D66" s="80"/>
      <c r="E66" s="80"/>
      <c r="F66" s="80"/>
      <c r="G66" s="80"/>
      <c r="H66" s="81"/>
    </row>
  </sheetData>
  <sortState ref="A10:H59">
    <sortCondition ref="A7:A59"/>
  </sortState>
  <mergeCells count="16">
    <mergeCell ref="A64:H64"/>
    <mergeCell ref="A65:H65"/>
    <mergeCell ref="A66:H66"/>
    <mergeCell ref="A1:H1"/>
    <mergeCell ref="C2:H2"/>
    <mergeCell ref="D3:H3"/>
    <mergeCell ref="A3:A6"/>
    <mergeCell ref="B3:B6"/>
    <mergeCell ref="A61:H61"/>
    <mergeCell ref="A62:H62"/>
    <mergeCell ref="B63:H63"/>
    <mergeCell ref="C14:H14"/>
    <mergeCell ref="C18:H18"/>
    <mergeCell ref="C30:H30"/>
    <mergeCell ref="C36:H36"/>
    <mergeCell ref="C54:H54"/>
  </mergeCells>
  <pageMargins left="0.7" right="0.7" top="0.75" bottom="0.75" header="0.3" footer="0.3"/>
  <pageSetup orientation="portrait" r:id="rId1"/>
  <ignoredErrors>
    <ignoredError sqref="F6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A7" sqref="A7"/>
    </sheetView>
  </sheetViews>
  <sheetFormatPr defaultRowHeight="15" x14ac:dyDescent="0.25"/>
  <cols>
    <col min="1" max="1" width="11.28515625" customWidth="1"/>
    <col min="2" max="2" width="16.85546875" customWidth="1"/>
    <col min="3" max="5" width="11.42578125" customWidth="1"/>
    <col min="6" max="6" width="13.5703125" customWidth="1"/>
    <col min="7" max="7" width="11.42578125" customWidth="1"/>
  </cols>
  <sheetData>
    <row r="1" spans="1:7" ht="24" thickBot="1" x14ac:dyDescent="0.4">
      <c r="A1" s="108" t="s">
        <v>69</v>
      </c>
      <c r="B1" s="109"/>
      <c r="C1" s="109"/>
      <c r="D1" s="109"/>
      <c r="E1" s="109"/>
      <c r="F1" s="109"/>
      <c r="G1" s="110"/>
    </row>
    <row r="2" spans="1:7" ht="18.75" thickBot="1" x14ac:dyDescent="0.3">
      <c r="A2" s="37"/>
      <c r="B2" s="104" t="s">
        <v>66</v>
      </c>
      <c r="C2" s="85"/>
      <c r="D2" s="85"/>
      <c r="E2" s="85"/>
      <c r="F2" s="85"/>
      <c r="G2" s="86"/>
    </row>
    <row r="3" spans="1:7" ht="18.75" thickBot="1" x14ac:dyDescent="0.3">
      <c r="A3" s="90" t="s">
        <v>7</v>
      </c>
      <c r="B3" s="38" t="s">
        <v>0</v>
      </c>
      <c r="C3" s="105" t="s">
        <v>1</v>
      </c>
      <c r="D3" s="106"/>
      <c r="E3" s="106"/>
      <c r="F3" s="106"/>
      <c r="G3" s="107"/>
    </row>
    <row r="4" spans="1:7" ht="18" x14ac:dyDescent="0.25">
      <c r="A4" s="91"/>
      <c r="B4" s="28" t="s">
        <v>2</v>
      </c>
      <c r="C4" s="29" t="s">
        <v>3</v>
      </c>
      <c r="D4" s="29" t="s">
        <v>4</v>
      </c>
      <c r="E4" s="29"/>
      <c r="F4" s="29" t="s">
        <v>67</v>
      </c>
      <c r="G4" s="29"/>
    </row>
    <row r="5" spans="1:7" ht="18" x14ac:dyDescent="0.25">
      <c r="A5" s="91"/>
      <c r="B5" s="28" t="s">
        <v>5</v>
      </c>
      <c r="C5" s="30" t="s">
        <v>6</v>
      </c>
      <c r="D5" s="30" t="s">
        <v>2</v>
      </c>
      <c r="E5" s="30" t="s">
        <v>4</v>
      </c>
      <c r="F5" s="30" t="s">
        <v>2</v>
      </c>
      <c r="G5" s="30" t="s">
        <v>67</v>
      </c>
    </row>
    <row r="6" spans="1:7" ht="18.75" thickBot="1" x14ac:dyDescent="0.3">
      <c r="A6" s="92"/>
      <c r="B6" s="32" t="s">
        <v>8</v>
      </c>
      <c r="C6" s="33" t="s">
        <v>9</v>
      </c>
      <c r="D6" s="33" t="s">
        <v>10</v>
      </c>
      <c r="E6" s="34">
        <v>0.5</v>
      </c>
      <c r="F6" s="33" t="s">
        <v>68</v>
      </c>
      <c r="G6" s="34">
        <v>0.8</v>
      </c>
    </row>
    <row r="7" spans="1:7" ht="18" x14ac:dyDescent="0.25">
      <c r="A7" s="15" t="s">
        <v>17</v>
      </c>
      <c r="B7" s="11">
        <v>110</v>
      </c>
      <c r="C7" s="11">
        <v>1</v>
      </c>
      <c r="D7" s="11">
        <v>92</v>
      </c>
      <c r="E7" s="12">
        <v>0.83599999999999997</v>
      </c>
      <c r="F7" s="11">
        <v>18</v>
      </c>
      <c r="G7" s="13">
        <v>1</v>
      </c>
    </row>
    <row r="8" spans="1:7" ht="18" x14ac:dyDescent="0.25">
      <c r="A8" s="14" t="s">
        <v>30</v>
      </c>
      <c r="B8" s="2">
        <v>107</v>
      </c>
      <c r="C8" s="2">
        <v>3</v>
      </c>
      <c r="D8" s="2">
        <v>97</v>
      </c>
      <c r="E8" s="68">
        <v>0.90700000000000003</v>
      </c>
      <c r="F8" s="2">
        <v>2</v>
      </c>
      <c r="G8" s="69">
        <v>0.92500000000000004</v>
      </c>
    </row>
    <row r="9" spans="1:7" ht="18" x14ac:dyDescent="0.25">
      <c r="A9" s="14" t="s">
        <v>32</v>
      </c>
      <c r="B9" s="2">
        <v>41</v>
      </c>
      <c r="C9" s="2">
        <v>1</v>
      </c>
      <c r="D9" s="2">
        <v>29</v>
      </c>
      <c r="E9" s="3">
        <v>0.70699999999999996</v>
      </c>
      <c r="F9" s="2">
        <v>9</v>
      </c>
      <c r="G9" s="4">
        <v>0.92700000000000005</v>
      </c>
    </row>
    <row r="10" spans="1:7" ht="18" x14ac:dyDescent="0.25">
      <c r="A10" s="14" t="s">
        <v>41</v>
      </c>
      <c r="B10" s="2">
        <v>5</v>
      </c>
      <c r="C10" s="2">
        <v>1</v>
      </c>
      <c r="D10" s="2">
        <v>3</v>
      </c>
      <c r="E10" s="3">
        <v>0.6</v>
      </c>
      <c r="F10" s="2">
        <v>0</v>
      </c>
      <c r="G10" s="4">
        <v>0.6</v>
      </c>
    </row>
    <row r="11" spans="1:7" ht="18" x14ac:dyDescent="0.25">
      <c r="A11" s="14" t="s">
        <v>42</v>
      </c>
      <c r="B11" s="2">
        <v>266</v>
      </c>
      <c r="C11" s="2">
        <v>0</v>
      </c>
      <c r="D11" s="2">
        <v>156</v>
      </c>
      <c r="E11" s="3">
        <v>0.58599999999999997</v>
      </c>
      <c r="F11" s="2">
        <v>100</v>
      </c>
      <c r="G11" s="4">
        <v>0.96199999999999997</v>
      </c>
    </row>
    <row r="12" spans="1:7" ht="18" x14ac:dyDescent="0.25">
      <c r="A12" s="14" t="s">
        <v>45</v>
      </c>
      <c r="B12" s="2">
        <v>391</v>
      </c>
      <c r="C12" s="2">
        <v>6</v>
      </c>
      <c r="D12" s="2">
        <v>162</v>
      </c>
      <c r="E12" s="3">
        <v>0.41399999999999998</v>
      </c>
      <c r="F12" s="2">
        <v>96</v>
      </c>
      <c r="G12" s="4">
        <v>0.66</v>
      </c>
    </row>
    <row r="13" spans="1:7" ht="18" x14ac:dyDescent="0.25">
      <c r="A13" s="14" t="s">
        <v>50</v>
      </c>
      <c r="B13" s="70">
        <v>54</v>
      </c>
      <c r="C13" s="70">
        <v>1</v>
      </c>
      <c r="D13" s="70">
        <v>47</v>
      </c>
      <c r="E13" s="71">
        <v>0.87</v>
      </c>
      <c r="F13" s="70">
        <v>6</v>
      </c>
      <c r="G13" s="72">
        <v>0.98099999999999998</v>
      </c>
    </row>
    <row r="14" spans="1:7" ht="18.75" thickBot="1" x14ac:dyDescent="0.3">
      <c r="A14" s="14" t="s">
        <v>51</v>
      </c>
      <c r="B14" s="70">
        <v>42</v>
      </c>
      <c r="C14" s="70">
        <v>1</v>
      </c>
      <c r="D14" s="70">
        <v>38</v>
      </c>
      <c r="E14" s="71">
        <v>0.90500000000000003</v>
      </c>
      <c r="F14" s="70">
        <v>2</v>
      </c>
      <c r="G14" s="72">
        <v>0.95199999999999996</v>
      </c>
    </row>
    <row r="15" spans="1:7" ht="18.600000000000001" customHeight="1" thickBot="1" x14ac:dyDescent="0.3">
      <c r="A15" s="14" t="s">
        <v>58</v>
      </c>
      <c r="B15" s="105" t="s">
        <v>70</v>
      </c>
      <c r="C15" s="106"/>
      <c r="D15" s="106"/>
      <c r="E15" s="106"/>
      <c r="F15" s="106"/>
      <c r="G15" s="107"/>
    </row>
    <row r="16" spans="1:7" ht="18.75" thickBot="1" x14ac:dyDescent="0.3">
      <c r="A16" s="16" t="s">
        <v>59</v>
      </c>
      <c r="B16" s="73">
        <v>18</v>
      </c>
      <c r="C16" s="73">
        <v>1</v>
      </c>
      <c r="D16" s="73">
        <v>18</v>
      </c>
      <c r="E16" s="74">
        <v>1</v>
      </c>
      <c r="F16" s="73">
        <v>0</v>
      </c>
      <c r="G16" s="75">
        <v>1</v>
      </c>
    </row>
    <row r="17" spans="1:7" ht="36.75" customHeight="1" thickBot="1" x14ac:dyDescent="0.3">
      <c r="A17" s="39" t="s">
        <v>65</v>
      </c>
      <c r="B17" s="40">
        <f>SUM(B7:B16)</f>
        <v>1034</v>
      </c>
      <c r="C17" s="40">
        <f>SUM(C7:C16)</f>
        <v>15</v>
      </c>
      <c r="D17" s="41">
        <f>SUM(D7:D16)</f>
        <v>642</v>
      </c>
      <c r="E17" s="42">
        <f>D17/B17</f>
        <v>0.620889748549323</v>
      </c>
      <c r="F17" s="41">
        <f>SUM(F7:F16)</f>
        <v>233</v>
      </c>
      <c r="G17" s="42">
        <f>(D17+F17)/B17</f>
        <v>0.84622823984526108</v>
      </c>
    </row>
    <row r="18" spans="1:7" ht="15.75" x14ac:dyDescent="0.25">
      <c r="A18" s="111"/>
      <c r="B18" s="112"/>
      <c r="C18" s="112"/>
      <c r="D18" s="112"/>
      <c r="E18" s="112"/>
      <c r="F18" s="112"/>
      <c r="G18" s="113"/>
    </row>
    <row r="19" spans="1:7" ht="15.6" customHeight="1" x14ac:dyDescent="0.25">
      <c r="A19" s="114" t="s">
        <v>72</v>
      </c>
      <c r="B19" s="115"/>
      <c r="C19" s="115"/>
      <c r="D19" s="115"/>
      <c r="E19" s="115"/>
      <c r="F19" s="115"/>
      <c r="G19" s="116"/>
    </row>
    <row r="20" spans="1:7" ht="15.75" x14ac:dyDescent="0.25">
      <c r="A20" s="27"/>
      <c r="B20" s="99" t="s">
        <v>74</v>
      </c>
      <c r="C20" s="99"/>
      <c r="D20" s="99"/>
      <c r="E20" s="99"/>
      <c r="F20" s="99"/>
      <c r="G20" s="100"/>
    </row>
    <row r="21" spans="1:7" ht="15.75" x14ac:dyDescent="0.25">
      <c r="A21" s="76"/>
      <c r="B21" s="77"/>
      <c r="C21" s="77"/>
      <c r="D21" s="77"/>
      <c r="E21" s="77"/>
      <c r="F21" s="77"/>
      <c r="G21" s="78"/>
    </row>
    <row r="22" spans="1:7" ht="15.75" x14ac:dyDescent="0.25">
      <c r="A22" s="101" t="s">
        <v>75</v>
      </c>
      <c r="B22" s="102"/>
      <c r="C22" s="102"/>
      <c r="D22" s="102"/>
      <c r="E22" s="102"/>
      <c r="F22" s="102"/>
      <c r="G22" s="103"/>
    </row>
    <row r="23" spans="1:7" ht="30.6" customHeight="1" thickBot="1" x14ac:dyDescent="0.3">
      <c r="A23" s="79" t="s">
        <v>78</v>
      </c>
      <c r="B23" s="80"/>
      <c r="C23" s="80"/>
      <c r="D23" s="80"/>
      <c r="E23" s="80"/>
      <c r="F23" s="80"/>
      <c r="G23" s="81"/>
    </row>
  </sheetData>
  <mergeCells count="11">
    <mergeCell ref="A22:G22"/>
    <mergeCell ref="A23:G23"/>
    <mergeCell ref="B2:G2"/>
    <mergeCell ref="C3:G3"/>
    <mergeCell ref="A1:G1"/>
    <mergeCell ref="B15:G15"/>
    <mergeCell ref="A3:A6"/>
    <mergeCell ref="A18:G18"/>
    <mergeCell ref="A19:G19"/>
    <mergeCell ref="B20:G20"/>
    <mergeCell ref="A21:G21"/>
  </mergeCells>
  <pageMargins left="0.7" right="0.7" top="0.75" bottom="0.75" header="0.3" footer="0.3"/>
  <pageSetup orientation="portrait" r:id="rId1"/>
  <ignoredErrors>
    <ignoredError sqref="E17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5" x14ac:dyDescent="0.25"/>
  <cols>
    <col min="1" max="1" width="11.28515625" customWidth="1"/>
    <col min="2" max="5" width="11.42578125" customWidth="1"/>
    <col min="6" max="6" width="13.5703125" customWidth="1"/>
    <col min="7" max="7" width="11.42578125" customWidth="1"/>
  </cols>
  <sheetData>
    <row r="1" spans="1:7" ht="24" thickBot="1" x14ac:dyDescent="0.4">
      <c r="A1" s="108" t="s">
        <v>69</v>
      </c>
      <c r="B1" s="109"/>
      <c r="C1" s="109"/>
      <c r="D1" s="109"/>
      <c r="E1" s="109"/>
      <c r="F1" s="109"/>
      <c r="G1" s="110"/>
    </row>
    <row r="2" spans="1:7" ht="18.75" thickBot="1" x14ac:dyDescent="0.3">
      <c r="A2" s="37"/>
      <c r="B2" s="104" t="s">
        <v>66</v>
      </c>
      <c r="C2" s="85"/>
      <c r="D2" s="85"/>
      <c r="E2" s="85"/>
      <c r="F2" s="85"/>
      <c r="G2" s="86"/>
    </row>
    <row r="3" spans="1:7" ht="18.75" thickBot="1" x14ac:dyDescent="0.3">
      <c r="A3" s="90" t="s">
        <v>7</v>
      </c>
      <c r="B3" s="38" t="s">
        <v>0</v>
      </c>
      <c r="C3" s="105" t="s">
        <v>1</v>
      </c>
      <c r="D3" s="106"/>
      <c r="E3" s="106"/>
      <c r="F3" s="106"/>
      <c r="G3" s="107"/>
    </row>
    <row r="4" spans="1:7" ht="18" x14ac:dyDescent="0.25">
      <c r="A4" s="91"/>
      <c r="B4" s="28" t="s">
        <v>2</v>
      </c>
      <c r="C4" s="29" t="s">
        <v>3</v>
      </c>
      <c r="D4" s="29" t="s">
        <v>4</v>
      </c>
      <c r="E4" s="29"/>
      <c r="F4" s="29" t="s">
        <v>67</v>
      </c>
      <c r="G4" s="29"/>
    </row>
    <row r="5" spans="1:7" ht="18" x14ac:dyDescent="0.25">
      <c r="A5" s="91"/>
      <c r="B5" s="28" t="s">
        <v>5</v>
      </c>
      <c r="C5" s="30" t="s">
        <v>6</v>
      </c>
      <c r="D5" s="30" t="s">
        <v>2</v>
      </c>
      <c r="E5" s="30" t="s">
        <v>4</v>
      </c>
      <c r="F5" s="30" t="s">
        <v>2</v>
      </c>
      <c r="G5" s="30" t="s">
        <v>67</v>
      </c>
    </row>
    <row r="6" spans="1:7" ht="18.75" thickBot="1" x14ac:dyDescent="0.3">
      <c r="A6" s="92"/>
      <c r="B6" s="28" t="s">
        <v>8</v>
      </c>
      <c r="C6" s="30" t="s">
        <v>9</v>
      </c>
      <c r="D6" s="30" t="s">
        <v>10</v>
      </c>
      <c r="E6" s="53">
        <v>0.5</v>
      </c>
      <c r="F6" s="30" t="s">
        <v>68</v>
      </c>
      <c r="G6" s="53">
        <v>0.8</v>
      </c>
    </row>
    <row r="7" spans="1:7" ht="18.75" thickBot="1" x14ac:dyDescent="0.3">
      <c r="A7" s="23" t="s">
        <v>18</v>
      </c>
      <c r="B7" s="106" t="s">
        <v>70</v>
      </c>
      <c r="C7" s="106"/>
      <c r="D7" s="106"/>
      <c r="E7" s="106"/>
      <c r="F7" s="106"/>
      <c r="G7" s="107"/>
    </row>
    <row r="8" spans="1:7" ht="18" x14ac:dyDescent="0.25">
      <c r="A8" s="22" t="s">
        <v>19</v>
      </c>
      <c r="B8" s="2">
        <v>33</v>
      </c>
      <c r="C8" s="2">
        <v>0</v>
      </c>
      <c r="D8" s="2">
        <v>12</v>
      </c>
      <c r="E8" s="3">
        <v>0.36399999999999999</v>
      </c>
      <c r="F8" s="2">
        <v>14</v>
      </c>
      <c r="G8" s="4">
        <v>0.78800000000000003</v>
      </c>
    </row>
    <row r="9" spans="1:7" ht="18" x14ac:dyDescent="0.25">
      <c r="A9" s="5" t="s">
        <v>31</v>
      </c>
      <c r="B9" s="2">
        <v>278</v>
      </c>
      <c r="C9" s="2">
        <v>0</v>
      </c>
      <c r="D9" s="2">
        <v>2</v>
      </c>
      <c r="E9" s="3">
        <v>7.0000000000000001E-3</v>
      </c>
      <c r="F9" s="2">
        <v>132</v>
      </c>
      <c r="G9" s="4">
        <v>0.48199999999999998</v>
      </c>
    </row>
    <row r="10" spans="1:7" ht="18" x14ac:dyDescent="0.25">
      <c r="A10" s="5" t="s">
        <v>49</v>
      </c>
      <c r="B10" s="2">
        <v>739</v>
      </c>
      <c r="C10" s="2">
        <v>0</v>
      </c>
      <c r="D10" s="2">
        <v>463</v>
      </c>
      <c r="E10" s="3">
        <v>0.627</v>
      </c>
      <c r="F10" s="2">
        <v>168</v>
      </c>
      <c r="G10" s="4">
        <v>0.85399999999999998</v>
      </c>
    </row>
    <row r="11" spans="1:7" ht="18" x14ac:dyDescent="0.25">
      <c r="A11" s="5" t="s">
        <v>57</v>
      </c>
      <c r="B11" s="2">
        <v>139</v>
      </c>
      <c r="C11" s="2">
        <v>24</v>
      </c>
      <c r="D11" s="2">
        <v>110</v>
      </c>
      <c r="E11" s="3">
        <v>0.79100000000000004</v>
      </c>
      <c r="F11" s="2">
        <v>9</v>
      </c>
      <c r="G11" s="4">
        <v>0.85599999999999998</v>
      </c>
    </row>
    <row r="12" spans="1:7" ht="18.75" thickBot="1" x14ac:dyDescent="0.3">
      <c r="A12" s="6" t="s">
        <v>62</v>
      </c>
      <c r="B12" s="7">
        <v>37</v>
      </c>
      <c r="C12" s="7">
        <v>4</v>
      </c>
      <c r="D12" s="7">
        <v>37</v>
      </c>
      <c r="E12" s="8">
        <v>1</v>
      </c>
      <c r="F12" s="7">
        <v>0</v>
      </c>
      <c r="G12" s="9">
        <v>1</v>
      </c>
    </row>
    <row r="13" spans="1:7" ht="36.75" customHeight="1" thickBot="1" x14ac:dyDescent="0.3">
      <c r="A13" s="39" t="s">
        <v>65</v>
      </c>
      <c r="B13" s="40">
        <f>SUM(B7:B12)</f>
        <v>1226</v>
      </c>
      <c r="C13" s="40">
        <f>SUM(C7:C12)</f>
        <v>28</v>
      </c>
      <c r="D13" s="41">
        <f>SUM(D7:D12)</f>
        <v>624</v>
      </c>
      <c r="E13" s="42">
        <f>D13/B13</f>
        <v>0.50897226753670477</v>
      </c>
      <c r="F13" s="41">
        <f>SUM(F7:F12)</f>
        <v>323</v>
      </c>
      <c r="G13" s="42">
        <f>(D13+F13)/B13</f>
        <v>0.77243066884176181</v>
      </c>
    </row>
    <row r="14" spans="1:7" ht="15.75" x14ac:dyDescent="0.25">
      <c r="A14" s="111"/>
      <c r="B14" s="112"/>
      <c r="C14" s="112"/>
      <c r="D14" s="112"/>
      <c r="E14" s="112"/>
      <c r="F14" s="112"/>
      <c r="G14" s="113"/>
    </row>
    <row r="15" spans="1:7" ht="18" customHeight="1" x14ac:dyDescent="0.25">
      <c r="A15" s="114" t="s">
        <v>72</v>
      </c>
      <c r="B15" s="115"/>
      <c r="C15" s="115"/>
      <c r="D15" s="115"/>
      <c r="E15" s="115"/>
      <c r="F15" s="115"/>
      <c r="G15" s="116"/>
    </row>
    <row r="16" spans="1:7" ht="15.75" x14ac:dyDescent="0.25">
      <c r="A16" s="27"/>
      <c r="B16" s="99" t="s">
        <v>74</v>
      </c>
      <c r="C16" s="99"/>
      <c r="D16" s="99"/>
      <c r="E16" s="99"/>
      <c r="F16" s="99"/>
      <c r="G16" s="100"/>
    </row>
    <row r="17" spans="1:7" ht="15.75" x14ac:dyDescent="0.25">
      <c r="A17" s="76"/>
      <c r="B17" s="77"/>
      <c r="C17" s="77"/>
      <c r="D17" s="77"/>
      <c r="E17" s="77"/>
      <c r="F17" s="77"/>
      <c r="G17" s="78"/>
    </row>
    <row r="18" spans="1:7" ht="15.75" x14ac:dyDescent="0.25">
      <c r="A18" s="101" t="s">
        <v>75</v>
      </c>
      <c r="B18" s="102"/>
      <c r="C18" s="102"/>
      <c r="D18" s="102"/>
      <c r="E18" s="102"/>
      <c r="F18" s="102"/>
      <c r="G18" s="103"/>
    </row>
    <row r="19" spans="1:7" ht="30" customHeight="1" thickBot="1" x14ac:dyDescent="0.3">
      <c r="A19" s="79" t="s">
        <v>78</v>
      </c>
      <c r="B19" s="80"/>
      <c r="C19" s="80"/>
      <c r="D19" s="80"/>
      <c r="E19" s="80"/>
      <c r="F19" s="80"/>
      <c r="G19" s="81"/>
    </row>
  </sheetData>
  <mergeCells count="11">
    <mergeCell ref="B16:G16"/>
    <mergeCell ref="A17:G17"/>
    <mergeCell ref="A18:G18"/>
    <mergeCell ref="A19:G19"/>
    <mergeCell ref="A1:G1"/>
    <mergeCell ref="B2:G2"/>
    <mergeCell ref="C3:G3"/>
    <mergeCell ref="B7:G7"/>
    <mergeCell ref="A3:A6"/>
    <mergeCell ref="A14:G14"/>
    <mergeCell ref="A15:G15"/>
  </mergeCells>
  <pageMargins left="0.7" right="0.7" top="0.75" bottom="0.75" header="0.3" footer="0.3"/>
  <ignoredErrors>
    <ignoredError sqref="E13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5" x14ac:dyDescent="0.25"/>
  <cols>
    <col min="1" max="1" width="11.28515625" customWidth="1"/>
    <col min="2" max="5" width="11.42578125" customWidth="1"/>
    <col min="6" max="6" width="13.5703125" customWidth="1"/>
    <col min="7" max="7" width="11.42578125" customWidth="1"/>
  </cols>
  <sheetData>
    <row r="1" spans="1:7" ht="24" thickBot="1" x14ac:dyDescent="0.4">
      <c r="A1" s="108" t="s">
        <v>69</v>
      </c>
      <c r="B1" s="109"/>
      <c r="C1" s="109"/>
      <c r="D1" s="109"/>
      <c r="E1" s="109"/>
      <c r="F1" s="109"/>
      <c r="G1" s="110"/>
    </row>
    <row r="2" spans="1:7" ht="18.75" thickBot="1" x14ac:dyDescent="0.3">
      <c r="A2" s="37"/>
      <c r="B2" s="104" t="s">
        <v>66</v>
      </c>
      <c r="C2" s="85"/>
      <c r="D2" s="85"/>
      <c r="E2" s="85"/>
      <c r="F2" s="85"/>
      <c r="G2" s="86"/>
    </row>
    <row r="3" spans="1:7" ht="18.75" thickBot="1" x14ac:dyDescent="0.3">
      <c r="A3" s="90" t="s">
        <v>7</v>
      </c>
      <c r="B3" s="38" t="s">
        <v>0</v>
      </c>
      <c r="C3" s="105" t="s">
        <v>1</v>
      </c>
      <c r="D3" s="106"/>
      <c r="E3" s="106"/>
      <c r="F3" s="106"/>
      <c r="G3" s="107"/>
    </row>
    <row r="4" spans="1:7" ht="18" x14ac:dyDescent="0.25">
      <c r="A4" s="91"/>
      <c r="B4" s="28" t="s">
        <v>2</v>
      </c>
      <c r="C4" s="29" t="s">
        <v>3</v>
      </c>
      <c r="D4" s="29" t="s">
        <v>4</v>
      </c>
      <c r="E4" s="29"/>
      <c r="F4" s="29" t="s">
        <v>67</v>
      </c>
      <c r="G4" s="29"/>
    </row>
    <row r="5" spans="1:7" ht="18" x14ac:dyDescent="0.25">
      <c r="A5" s="91"/>
      <c r="B5" s="28" t="s">
        <v>5</v>
      </c>
      <c r="C5" s="30" t="s">
        <v>6</v>
      </c>
      <c r="D5" s="30" t="s">
        <v>2</v>
      </c>
      <c r="E5" s="30" t="s">
        <v>4</v>
      </c>
      <c r="F5" s="30" t="s">
        <v>2</v>
      </c>
      <c r="G5" s="30" t="s">
        <v>67</v>
      </c>
    </row>
    <row r="6" spans="1:7" ht="18.75" thickBot="1" x14ac:dyDescent="0.3">
      <c r="A6" s="92"/>
      <c r="B6" s="32" t="s">
        <v>8</v>
      </c>
      <c r="C6" s="33" t="s">
        <v>9</v>
      </c>
      <c r="D6" s="33" t="s">
        <v>10</v>
      </c>
      <c r="E6" s="34">
        <v>0.5</v>
      </c>
      <c r="F6" s="33" t="s">
        <v>68</v>
      </c>
      <c r="G6" s="34">
        <v>0.8</v>
      </c>
    </row>
    <row r="7" spans="1:7" ht="18" x14ac:dyDescent="0.25">
      <c r="A7" s="10" t="s">
        <v>12</v>
      </c>
      <c r="B7" s="11">
        <v>128</v>
      </c>
      <c r="C7" s="11">
        <v>3</v>
      </c>
      <c r="D7" s="11">
        <v>107</v>
      </c>
      <c r="E7" s="12">
        <v>0.83599999999999997</v>
      </c>
      <c r="F7" s="11">
        <v>2</v>
      </c>
      <c r="G7" s="13">
        <v>0.85199999999999998</v>
      </c>
    </row>
    <row r="8" spans="1:7" ht="18" x14ac:dyDescent="0.25">
      <c r="A8" s="5" t="s">
        <v>20</v>
      </c>
      <c r="B8" s="2">
        <v>182</v>
      </c>
      <c r="C8" s="2">
        <v>0</v>
      </c>
      <c r="D8" s="2">
        <v>131</v>
      </c>
      <c r="E8" s="3">
        <v>0.72</v>
      </c>
      <c r="F8" s="2">
        <v>40</v>
      </c>
      <c r="G8" s="4">
        <v>0.94</v>
      </c>
    </row>
    <row r="9" spans="1:7" ht="18" x14ac:dyDescent="0.25">
      <c r="A9" s="5" t="s">
        <v>21</v>
      </c>
      <c r="B9" s="2">
        <v>271</v>
      </c>
      <c r="C9" s="2">
        <v>8</v>
      </c>
      <c r="D9" s="2">
        <v>270</v>
      </c>
      <c r="E9" s="3">
        <v>0.996</v>
      </c>
      <c r="F9" s="2">
        <v>1</v>
      </c>
      <c r="G9" s="4">
        <v>1</v>
      </c>
    </row>
    <row r="10" spans="1:7" ht="18" x14ac:dyDescent="0.25">
      <c r="A10" s="5" t="s">
        <v>28</v>
      </c>
      <c r="B10" s="2">
        <v>188</v>
      </c>
      <c r="C10" s="2">
        <v>10</v>
      </c>
      <c r="D10" s="2">
        <v>154</v>
      </c>
      <c r="E10" s="3">
        <v>0.81899999999999995</v>
      </c>
      <c r="F10" s="2">
        <v>32</v>
      </c>
      <c r="G10" s="4">
        <v>0.98899999999999999</v>
      </c>
    </row>
    <row r="11" spans="1:7" ht="18" x14ac:dyDescent="0.25">
      <c r="A11" s="5" t="s">
        <v>36</v>
      </c>
      <c r="B11" s="2">
        <v>119</v>
      </c>
      <c r="C11" s="2">
        <v>3</v>
      </c>
      <c r="D11" s="2">
        <v>116</v>
      </c>
      <c r="E11" s="3">
        <v>0.97499999999999998</v>
      </c>
      <c r="F11" s="2">
        <v>2</v>
      </c>
      <c r="G11" s="4">
        <v>0.99199999999999999</v>
      </c>
    </row>
    <row r="12" spans="1:7" ht="18" x14ac:dyDescent="0.25">
      <c r="A12" s="5" t="s">
        <v>38</v>
      </c>
      <c r="B12" s="2">
        <v>179</v>
      </c>
      <c r="C12" s="2">
        <v>1</v>
      </c>
      <c r="D12" s="2">
        <v>165</v>
      </c>
      <c r="E12" s="3">
        <v>0.92200000000000004</v>
      </c>
      <c r="F12" s="2">
        <v>4</v>
      </c>
      <c r="G12" s="4">
        <v>0.94399999999999995</v>
      </c>
    </row>
    <row r="13" spans="1:7" ht="18" x14ac:dyDescent="0.25">
      <c r="A13" s="5" t="s">
        <v>52</v>
      </c>
      <c r="B13" s="2">
        <v>170</v>
      </c>
      <c r="C13" s="2">
        <v>5</v>
      </c>
      <c r="D13" s="2">
        <v>152</v>
      </c>
      <c r="E13" s="3">
        <v>0.89400000000000002</v>
      </c>
      <c r="F13" s="2">
        <v>12</v>
      </c>
      <c r="G13" s="4">
        <v>0.96499999999999997</v>
      </c>
    </row>
    <row r="14" spans="1:7" ht="18.75" thickBot="1" x14ac:dyDescent="0.3">
      <c r="A14" s="6" t="s">
        <v>54</v>
      </c>
      <c r="B14" s="7">
        <v>106</v>
      </c>
      <c r="C14" s="7">
        <v>8</v>
      </c>
      <c r="D14" s="7">
        <v>106</v>
      </c>
      <c r="E14" s="8">
        <v>1</v>
      </c>
      <c r="F14" s="7">
        <v>0</v>
      </c>
      <c r="G14" s="9">
        <v>1</v>
      </c>
    </row>
    <row r="15" spans="1:7" ht="36.75" customHeight="1" thickBot="1" x14ac:dyDescent="0.3">
      <c r="A15" s="43" t="s">
        <v>65</v>
      </c>
      <c r="B15" s="44">
        <f>SUM(B7:B14)</f>
        <v>1343</v>
      </c>
      <c r="C15" s="45">
        <f>SUM(C7:C14)</f>
        <v>38</v>
      </c>
      <c r="D15" s="44">
        <f>SUM(D7:D14)</f>
        <v>1201</v>
      </c>
      <c r="E15" s="46">
        <f>D15/B15</f>
        <v>0.89426656738644827</v>
      </c>
      <c r="F15" s="44">
        <f>SUM(F7:F14)</f>
        <v>93</v>
      </c>
      <c r="G15" s="46">
        <f>(D15+F15)/B15</f>
        <v>0.96351451973194346</v>
      </c>
    </row>
    <row r="16" spans="1:7" ht="15.75" x14ac:dyDescent="0.25">
      <c r="A16" s="111"/>
      <c r="B16" s="112"/>
      <c r="C16" s="112"/>
      <c r="D16" s="112"/>
      <c r="E16" s="112"/>
      <c r="F16" s="112"/>
      <c r="G16" s="113"/>
    </row>
    <row r="17" spans="1:7" ht="18" customHeight="1" x14ac:dyDescent="0.25">
      <c r="A17" s="114" t="s">
        <v>72</v>
      </c>
      <c r="B17" s="115"/>
      <c r="C17" s="115"/>
      <c r="D17" s="115"/>
      <c r="E17" s="115"/>
      <c r="F17" s="115"/>
      <c r="G17" s="116"/>
    </row>
    <row r="18" spans="1:7" ht="15.75" x14ac:dyDescent="0.25">
      <c r="A18" s="27"/>
      <c r="B18" s="99" t="s">
        <v>74</v>
      </c>
      <c r="C18" s="99"/>
      <c r="D18" s="99"/>
      <c r="E18" s="99"/>
      <c r="F18" s="99"/>
      <c r="G18" s="100"/>
    </row>
    <row r="19" spans="1:7" ht="15.75" x14ac:dyDescent="0.25">
      <c r="A19" s="76"/>
      <c r="B19" s="77"/>
      <c r="C19" s="77"/>
      <c r="D19" s="77"/>
      <c r="E19" s="77"/>
      <c r="F19" s="77"/>
      <c r="G19" s="78"/>
    </row>
    <row r="20" spans="1:7" ht="15.75" x14ac:dyDescent="0.25">
      <c r="A20" s="101" t="s">
        <v>75</v>
      </c>
      <c r="B20" s="102"/>
      <c r="C20" s="102"/>
      <c r="D20" s="102"/>
      <c r="E20" s="102"/>
      <c r="F20" s="102"/>
      <c r="G20" s="103"/>
    </row>
    <row r="21" spans="1:7" ht="30" customHeight="1" thickBot="1" x14ac:dyDescent="0.3">
      <c r="A21" s="79" t="s">
        <v>78</v>
      </c>
      <c r="B21" s="80"/>
      <c r="C21" s="80"/>
      <c r="D21" s="80"/>
      <c r="E21" s="80"/>
      <c r="F21" s="80"/>
      <c r="G21" s="81"/>
    </row>
  </sheetData>
  <mergeCells count="10">
    <mergeCell ref="A20:G20"/>
    <mergeCell ref="A21:G21"/>
    <mergeCell ref="A1:G1"/>
    <mergeCell ref="B2:G2"/>
    <mergeCell ref="C3:G3"/>
    <mergeCell ref="A3:A6"/>
    <mergeCell ref="A16:G16"/>
    <mergeCell ref="A17:G17"/>
    <mergeCell ref="B18:G18"/>
    <mergeCell ref="A19:G19"/>
  </mergeCells>
  <pageMargins left="0.7" right="0.7" top="0.75" bottom="0.75" header="0.3" footer="0.3"/>
  <ignoredErrors>
    <ignoredError sqref="E15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A7" sqref="A7"/>
    </sheetView>
  </sheetViews>
  <sheetFormatPr defaultRowHeight="15" x14ac:dyDescent="0.25"/>
  <cols>
    <col min="1" max="1" width="11.28515625" customWidth="1"/>
    <col min="2" max="5" width="11.42578125" customWidth="1"/>
    <col min="6" max="6" width="13.5703125" customWidth="1"/>
    <col min="7" max="7" width="11.42578125" customWidth="1"/>
  </cols>
  <sheetData>
    <row r="1" spans="1:7" ht="24" thickBot="1" x14ac:dyDescent="0.4">
      <c r="A1" s="108" t="s">
        <v>69</v>
      </c>
      <c r="B1" s="109"/>
      <c r="C1" s="109"/>
      <c r="D1" s="109"/>
      <c r="E1" s="109"/>
      <c r="F1" s="109"/>
      <c r="G1" s="110"/>
    </row>
    <row r="2" spans="1:7" ht="18.75" thickBot="1" x14ac:dyDescent="0.3">
      <c r="A2" s="37"/>
      <c r="B2" s="104" t="s">
        <v>66</v>
      </c>
      <c r="C2" s="85"/>
      <c r="D2" s="85"/>
      <c r="E2" s="85"/>
      <c r="F2" s="85"/>
      <c r="G2" s="86"/>
    </row>
    <row r="3" spans="1:7" ht="18.75" thickBot="1" x14ac:dyDescent="0.3">
      <c r="A3" s="90" t="s">
        <v>7</v>
      </c>
      <c r="B3" s="38" t="s">
        <v>0</v>
      </c>
      <c r="C3" s="105" t="s">
        <v>1</v>
      </c>
      <c r="D3" s="106"/>
      <c r="E3" s="106"/>
      <c r="F3" s="106"/>
      <c r="G3" s="107"/>
    </row>
    <row r="4" spans="1:7" ht="18" x14ac:dyDescent="0.25">
      <c r="A4" s="91"/>
      <c r="B4" s="28" t="s">
        <v>2</v>
      </c>
      <c r="C4" s="29" t="s">
        <v>3</v>
      </c>
      <c r="D4" s="29" t="s">
        <v>4</v>
      </c>
      <c r="E4" s="29"/>
      <c r="F4" s="29" t="s">
        <v>67</v>
      </c>
      <c r="G4" s="29"/>
    </row>
    <row r="5" spans="1:7" ht="18" x14ac:dyDescent="0.25">
      <c r="A5" s="91"/>
      <c r="B5" s="28" t="s">
        <v>5</v>
      </c>
      <c r="C5" s="30" t="s">
        <v>6</v>
      </c>
      <c r="D5" s="30" t="s">
        <v>2</v>
      </c>
      <c r="E5" s="30" t="s">
        <v>4</v>
      </c>
      <c r="F5" s="30" t="s">
        <v>2</v>
      </c>
      <c r="G5" s="30" t="s">
        <v>67</v>
      </c>
    </row>
    <row r="6" spans="1:7" ht="18.75" thickBot="1" x14ac:dyDescent="0.3">
      <c r="A6" s="92"/>
      <c r="B6" s="32" t="s">
        <v>8</v>
      </c>
      <c r="C6" s="33" t="s">
        <v>9</v>
      </c>
      <c r="D6" s="33" t="s">
        <v>10</v>
      </c>
      <c r="E6" s="34">
        <v>0.5</v>
      </c>
      <c r="F6" s="33" t="s">
        <v>68</v>
      </c>
      <c r="G6" s="34">
        <v>0.8</v>
      </c>
    </row>
    <row r="7" spans="1:7" ht="18" x14ac:dyDescent="0.25">
      <c r="A7" s="10" t="s">
        <v>13</v>
      </c>
      <c r="B7" s="11">
        <v>114</v>
      </c>
      <c r="C7" s="11">
        <v>1</v>
      </c>
      <c r="D7" s="11">
        <v>114</v>
      </c>
      <c r="E7" s="12">
        <v>1</v>
      </c>
      <c r="F7" s="11">
        <v>0</v>
      </c>
      <c r="G7" s="13">
        <v>1</v>
      </c>
    </row>
    <row r="8" spans="1:7" ht="18" x14ac:dyDescent="0.25">
      <c r="A8" s="5" t="s">
        <v>16</v>
      </c>
      <c r="B8" s="2">
        <v>117</v>
      </c>
      <c r="C8" s="2">
        <v>5</v>
      </c>
      <c r="D8" s="2">
        <v>107</v>
      </c>
      <c r="E8" s="3">
        <v>0.91500000000000004</v>
      </c>
      <c r="F8" s="2">
        <v>10</v>
      </c>
      <c r="G8" s="4">
        <v>1</v>
      </c>
    </row>
    <row r="9" spans="1:7" ht="18" x14ac:dyDescent="0.25">
      <c r="A9" s="5" t="s">
        <v>29</v>
      </c>
      <c r="B9" s="2">
        <v>160</v>
      </c>
      <c r="C9" s="2">
        <v>5</v>
      </c>
      <c r="D9" s="2">
        <v>160</v>
      </c>
      <c r="E9" s="3">
        <v>1</v>
      </c>
      <c r="F9" s="2">
        <v>0</v>
      </c>
      <c r="G9" s="4">
        <v>1</v>
      </c>
    </row>
    <row r="10" spans="1:7" ht="18" x14ac:dyDescent="0.25">
      <c r="A10" s="5" t="s">
        <v>37</v>
      </c>
      <c r="B10" s="2">
        <v>13</v>
      </c>
      <c r="C10" s="2">
        <v>2</v>
      </c>
      <c r="D10" s="2">
        <v>12</v>
      </c>
      <c r="E10" s="3">
        <v>0.92300000000000004</v>
      </c>
      <c r="F10" s="2">
        <v>1</v>
      </c>
      <c r="G10" s="4">
        <v>1</v>
      </c>
    </row>
    <row r="11" spans="1:7" ht="18" x14ac:dyDescent="0.25">
      <c r="A11" s="5" t="s">
        <v>39</v>
      </c>
      <c r="B11" s="2">
        <v>18</v>
      </c>
      <c r="C11" s="2">
        <v>3</v>
      </c>
      <c r="D11" s="2">
        <v>18</v>
      </c>
      <c r="E11" s="3">
        <v>1</v>
      </c>
      <c r="F11" s="2">
        <v>0</v>
      </c>
      <c r="G11" s="4">
        <v>1</v>
      </c>
    </row>
    <row r="12" spans="1:7" ht="18" x14ac:dyDescent="0.25">
      <c r="A12" s="5" t="s">
        <v>43</v>
      </c>
      <c r="B12" s="2">
        <v>50</v>
      </c>
      <c r="C12" s="2">
        <v>0</v>
      </c>
      <c r="D12" s="2">
        <v>50</v>
      </c>
      <c r="E12" s="3">
        <v>1</v>
      </c>
      <c r="F12" s="2">
        <v>0</v>
      </c>
      <c r="G12" s="4">
        <v>1</v>
      </c>
    </row>
    <row r="13" spans="1:7" ht="18" x14ac:dyDescent="0.25">
      <c r="A13" s="5" t="s">
        <v>47</v>
      </c>
      <c r="B13" s="2">
        <v>57</v>
      </c>
      <c r="C13" s="2">
        <v>1</v>
      </c>
      <c r="D13" s="2">
        <v>51</v>
      </c>
      <c r="E13" s="3">
        <v>0.89500000000000002</v>
      </c>
      <c r="F13" s="2">
        <v>5</v>
      </c>
      <c r="G13" s="4">
        <v>0.98199999999999998</v>
      </c>
    </row>
    <row r="14" spans="1:7" ht="18" x14ac:dyDescent="0.25">
      <c r="A14" s="5" t="s">
        <v>53</v>
      </c>
      <c r="B14" s="2">
        <v>13</v>
      </c>
      <c r="C14" s="2">
        <v>2</v>
      </c>
      <c r="D14" s="2">
        <v>4</v>
      </c>
      <c r="E14" s="3">
        <v>0.308</v>
      </c>
      <c r="F14" s="2">
        <v>7</v>
      </c>
      <c r="G14" s="4">
        <v>0.84599999999999997</v>
      </c>
    </row>
    <row r="15" spans="1:7" ht="18" x14ac:dyDescent="0.25">
      <c r="A15" s="5" t="s">
        <v>55</v>
      </c>
      <c r="B15" s="2">
        <v>82</v>
      </c>
      <c r="C15" s="2">
        <v>1</v>
      </c>
      <c r="D15" s="2">
        <v>8</v>
      </c>
      <c r="E15" s="3">
        <v>9.8000000000000004E-2</v>
      </c>
      <c r="F15" s="2">
        <v>40</v>
      </c>
      <c r="G15" s="4">
        <v>0.58499999999999996</v>
      </c>
    </row>
    <row r="16" spans="1:7" ht="18" x14ac:dyDescent="0.25">
      <c r="A16" s="18" t="s">
        <v>56</v>
      </c>
      <c r="B16" s="2">
        <v>35</v>
      </c>
      <c r="C16" s="2">
        <v>2</v>
      </c>
      <c r="D16" s="2">
        <v>35</v>
      </c>
      <c r="E16" s="3">
        <v>1</v>
      </c>
      <c r="F16" s="2">
        <v>0</v>
      </c>
      <c r="G16" s="4">
        <v>1</v>
      </c>
    </row>
    <row r="17" spans="1:7" ht="18.75" thickBot="1" x14ac:dyDescent="0.3">
      <c r="A17" s="6" t="s">
        <v>63</v>
      </c>
      <c r="B17" s="7">
        <v>6</v>
      </c>
      <c r="C17" s="7">
        <v>0</v>
      </c>
      <c r="D17" s="7">
        <v>4</v>
      </c>
      <c r="E17" s="8">
        <v>0.66700000000000004</v>
      </c>
      <c r="F17" s="7">
        <v>2</v>
      </c>
      <c r="G17" s="9">
        <v>1</v>
      </c>
    </row>
    <row r="18" spans="1:7" ht="36.75" customHeight="1" thickBot="1" x14ac:dyDescent="0.3">
      <c r="A18" s="43" t="s">
        <v>65</v>
      </c>
      <c r="B18" s="40">
        <f>SUM(B7:B17)</f>
        <v>665</v>
      </c>
      <c r="C18" s="40">
        <f>SUM(C7:C17)</f>
        <v>22</v>
      </c>
      <c r="D18" s="41">
        <f>SUM(D7:D17)</f>
        <v>563</v>
      </c>
      <c r="E18" s="42">
        <f>D18/B18</f>
        <v>0.84661654135338349</v>
      </c>
      <c r="F18" s="41">
        <f>SUM(F7:F17)</f>
        <v>65</v>
      </c>
      <c r="G18" s="42">
        <f>(D18+F18)/B18</f>
        <v>0.94436090225563907</v>
      </c>
    </row>
    <row r="19" spans="1:7" ht="15.75" x14ac:dyDescent="0.25">
      <c r="A19" s="111"/>
      <c r="B19" s="112"/>
      <c r="C19" s="112"/>
      <c r="D19" s="112"/>
      <c r="E19" s="112"/>
      <c r="F19" s="112"/>
      <c r="G19" s="113"/>
    </row>
    <row r="20" spans="1:7" ht="18" customHeight="1" x14ac:dyDescent="0.25">
      <c r="A20" s="114" t="s">
        <v>72</v>
      </c>
      <c r="B20" s="115"/>
      <c r="C20" s="115"/>
      <c r="D20" s="115"/>
      <c r="E20" s="115"/>
      <c r="F20" s="115"/>
      <c r="G20" s="116"/>
    </row>
    <row r="21" spans="1:7" ht="15.75" x14ac:dyDescent="0.25">
      <c r="A21" s="27"/>
      <c r="B21" s="99" t="s">
        <v>74</v>
      </c>
      <c r="C21" s="99"/>
      <c r="D21" s="99"/>
      <c r="E21" s="99"/>
      <c r="F21" s="99"/>
      <c r="G21" s="100"/>
    </row>
    <row r="22" spans="1:7" ht="17.45" customHeight="1" x14ac:dyDescent="0.25">
      <c r="A22" s="76"/>
      <c r="B22" s="77"/>
      <c r="C22" s="77"/>
      <c r="D22" s="77"/>
      <c r="E22" s="77"/>
      <c r="F22" s="77"/>
      <c r="G22" s="78"/>
    </row>
    <row r="23" spans="1:7" ht="15.6" customHeight="1" x14ac:dyDescent="0.25">
      <c r="A23" s="101" t="s">
        <v>75</v>
      </c>
      <c r="B23" s="102"/>
      <c r="C23" s="102"/>
      <c r="D23" s="102"/>
      <c r="E23" s="102"/>
      <c r="F23" s="102"/>
      <c r="G23" s="103"/>
    </row>
    <row r="24" spans="1:7" ht="30" customHeight="1" thickBot="1" x14ac:dyDescent="0.3">
      <c r="A24" s="79" t="s">
        <v>78</v>
      </c>
      <c r="B24" s="80"/>
      <c r="C24" s="80"/>
      <c r="D24" s="80"/>
      <c r="E24" s="80"/>
      <c r="F24" s="80"/>
      <c r="G24" s="81"/>
    </row>
  </sheetData>
  <mergeCells count="10">
    <mergeCell ref="A24:G24"/>
    <mergeCell ref="A1:G1"/>
    <mergeCell ref="B2:G2"/>
    <mergeCell ref="C3:G3"/>
    <mergeCell ref="A3:A6"/>
    <mergeCell ref="A19:G19"/>
    <mergeCell ref="A20:G20"/>
    <mergeCell ref="B21:G21"/>
    <mergeCell ref="A22:G22"/>
    <mergeCell ref="A23:G23"/>
  </mergeCells>
  <pageMargins left="0.7" right="0.7" top="0.75" bottom="0.75" header="0.3" footer="0.3"/>
  <pageSetup orientation="portrait" r:id="rId1"/>
  <ignoredErrors>
    <ignoredError sqref="E18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A7" sqref="A7"/>
    </sheetView>
  </sheetViews>
  <sheetFormatPr defaultRowHeight="15" x14ac:dyDescent="0.25"/>
  <cols>
    <col min="1" max="1" width="11.28515625" customWidth="1"/>
    <col min="2" max="7" width="11.42578125" customWidth="1"/>
  </cols>
  <sheetData>
    <row r="1" spans="1:7" ht="24" thickBot="1" x14ac:dyDescent="0.4">
      <c r="A1" s="108" t="s">
        <v>69</v>
      </c>
      <c r="B1" s="109"/>
      <c r="C1" s="109"/>
      <c r="D1" s="109"/>
      <c r="E1" s="109"/>
      <c r="F1" s="109"/>
      <c r="G1" s="110"/>
    </row>
    <row r="2" spans="1:7" ht="18.75" thickBot="1" x14ac:dyDescent="0.3">
      <c r="A2" s="37"/>
      <c r="B2" s="104" t="s">
        <v>66</v>
      </c>
      <c r="C2" s="85"/>
      <c r="D2" s="85"/>
      <c r="E2" s="85"/>
      <c r="F2" s="85"/>
      <c r="G2" s="86"/>
    </row>
    <row r="3" spans="1:7" ht="18.75" thickBot="1" x14ac:dyDescent="0.3">
      <c r="A3" s="90" t="s">
        <v>7</v>
      </c>
      <c r="B3" s="38" t="s">
        <v>0</v>
      </c>
      <c r="C3" s="105" t="s">
        <v>1</v>
      </c>
      <c r="D3" s="106"/>
      <c r="E3" s="106"/>
      <c r="F3" s="106"/>
      <c r="G3" s="107"/>
    </row>
    <row r="4" spans="1:7" ht="18" x14ac:dyDescent="0.25">
      <c r="A4" s="91"/>
      <c r="B4" s="28" t="s">
        <v>2</v>
      </c>
      <c r="C4" s="29" t="s">
        <v>3</v>
      </c>
      <c r="D4" s="29" t="s">
        <v>4</v>
      </c>
      <c r="E4" s="29"/>
      <c r="F4" s="29" t="s">
        <v>67</v>
      </c>
      <c r="G4" s="29"/>
    </row>
    <row r="5" spans="1:7" ht="18" x14ac:dyDescent="0.25">
      <c r="A5" s="91"/>
      <c r="B5" s="28" t="s">
        <v>5</v>
      </c>
      <c r="C5" s="30" t="s">
        <v>6</v>
      </c>
      <c r="D5" s="30" t="s">
        <v>2</v>
      </c>
      <c r="E5" s="30" t="s">
        <v>4</v>
      </c>
      <c r="F5" s="30" t="s">
        <v>2</v>
      </c>
      <c r="G5" s="30" t="s">
        <v>67</v>
      </c>
    </row>
    <row r="6" spans="1:7" ht="18.75" thickBot="1" x14ac:dyDescent="0.3">
      <c r="A6" s="92"/>
      <c r="B6" s="32" t="s">
        <v>8</v>
      </c>
      <c r="C6" s="33" t="s">
        <v>9</v>
      </c>
      <c r="D6" s="33" t="s">
        <v>10</v>
      </c>
      <c r="E6" s="34">
        <v>0.5</v>
      </c>
      <c r="F6" s="33" t="s">
        <v>68</v>
      </c>
      <c r="G6" s="34">
        <v>0.8</v>
      </c>
    </row>
    <row r="7" spans="1:7" ht="18" x14ac:dyDescent="0.25">
      <c r="A7" s="19" t="s">
        <v>23</v>
      </c>
      <c r="B7" s="11">
        <v>117</v>
      </c>
      <c r="C7" s="11">
        <v>9</v>
      </c>
      <c r="D7" s="11">
        <v>117</v>
      </c>
      <c r="E7" s="12">
        <v>1</v>
      </c>
      <c r="F7" s="11">
        <v>0</v>
      </c>
      <c r="G7" s="13">
        <v>1</v>
      </c>
    </row>
    <row r="8" spans="1:7" ht="18" x14ac:dyDescent="0.25">
      <c r="A8" s="5" t="s">
        <v>25</v>
      </c>
      <c r="B8" s="2">
        <v>453</v>
      </c>
      <c r="C8" s="2">
        <v>8</v>
      </c>
      <c r="D8" s="2">
        <v>5</v>
      </c>
      <c r="E8" s="3">
        <v>1.0999999999999999E-2</v>
      </c>
      <c r="F8" s="2">
        <v>391</v>
      </c>
      <c r="G8" s="4">
        <v>0.874</v>
      </c>
    </row>
    <row r="9" spans="1:7" ht="18" x14ac:dyDescent="0.25">
      <c r="A9" s="5" t="s">
        <v>26</v>
      </c>
      <c r="B9" s="2">
        <v>129</v>
      </c>
      <c r="C9" s="2">
        <v>0</v>
      </c>
      <c r="D9" s="2">
        <v>129</v>
      </c>
      <c r="E9" s="3">
        <v>1</v>
      </c>
      <c r="F9" s="2">
        <v>0</v>
      </c>
      <c r="G9" s="4">
        <v>1</v>
      </c>
    </row>
    <row r="10" spans="1:7" ht="18" x14ac:dyDescent="0.25">
      <c r="A10" s="5" t="s">
        <v>27</v>
      </c>
      <c r="B10" s="2">
        <v>57</v>
      </c>
      <c r="C10" s="2">
        <v>2</v>
      </c>
      <c r="D10" s="2">
        <v>47</v>
      </c>
      <c r="E10" s="3">
        <v>0.82499999999999996</v>
      </c>
      <c r="F10" s="2">
        <v>4</v>
      </c>
      <c r="G10" s="4">
        <v>0.89500000000000002</v>
      </c>
    </row>
    <row r="11" spans="1:7" ht="18.75" thickBot="1" x14ac:dyDescent="0.3">
      <c r="A11" s="5" t="s">
        <v>33</v>
      </c>
      <c r="B11" s="2">
        <v>291</v>
      </c>
      <c r="C11" s="2">
        <v>6</v>
      </c>
      <c r="D11" s="2">
        <v>180</v>
      </c>
      <c r="E11" s="3">
        <v>0.61899999999999999</v>
      </c>
      <c r="F11" s="2">
        <v>82</v>
      </c>
      <c r="G11" s="4">
        <v>0.9</v>
      </c>
    </row>
    <row r="12" spans="1:7" ht="18.75" thickBot="1" x14ac:dyDescent="0.3">
      <c r="A12" s="14" t="s">
        <v>34</v>
      </c>
      <c r="B12" s="105" t="s">
        <v>70</v>
      </c>
      <c r="C12" s="106"/>
      <c r="D12" s="106"/>
      <c r="E12" s="106"/>
      <c r="F12" s="106"/>
      <c r="G12" s="107"/>
    </row>
    <row r="13" spans="1:7" ht="18.75" thickBot="1" x14ac:dyDescent="0.3">
      <c r="A13" s="5" t="s">
        <v>35</v>
      </c>
      <c r="B13" s="2">
        <v>137</v>
      </c>
      <c r="C13" s="2">
        <v>3</v>
      </c>
      <c r="D13" s="2">
        <v>132</v>
      </c>
      <c r="E13" s="3">
        <v>0.96399999999999997</v>
      </c>
      <c r="F13" s="2">
        <v>2</v>
      </c>
      <c r="G13" s="4">
        <v>0.97799999999999998</v>
      </c>
    </row>
    <row r="14" spans="1:7" ht="18.75" thickBot="1" x14ac:dyDescent="0.3">
      <c r="A14" s="5" t="s">
        <v>40</v>
      </c>
      <c r="B14" s="117" t="s">
        <v>70</v>
      </c>
      <c r="C14" s="106"/>
      <c r="D14" s="106"/>
      <c r="E14" s="106"/>
      <c r="F14" s="106"/>
      <c r="G14" s="107"/>
    </row>
    <row r="15" spans="1:7" ht="18" x14ac:dyDescent="0.25">
      <c r="A15" s="5" t="s">
        <v>46</v>
      </c>
      <c r="B15" s="2">
        <v>245</v>
      </c>
      <c r="C15" s="2">
        <v>4</v>
      </c>
      <c r="D15" s="2">
        <v>235</v>
      </c>
      <c r="E15" s="3">
        <v>0.95899999999999996</v>
      </c>
      <c r="F15" s="2">
        <v>8</v>
      </c>
      <c r="G15" s="4">
        <v>0.99199999999999999</v>
      </c>
    </row>
    <row r="16" spans="1:7" ht="18.75" thickBot="1" x14ac:dyDescent="0.3">
      <c r="A16" s="6" t="s">
        <v>61</v>
      </c>
      <c r="B16" s="7">
        <v>77</v>
      </c>
      <c r="C16" s="7">
        <v>2</v>
      </c>
      <c r="D16" s="7">
        <v>6</v>
      </c>
      <c r="E16" s="8">
        <v>7.8E-2</v>
      </c>
      <c r="F16" s="7">
        <v>33</v>
      </c>
      <c r="G16" s="9">
        <v>0.50600000000000001</v>
      </c>
    </row>
    <row r="17" spans="1:7" ht="36.75" customHeight="1" thickBot="1" x14ac:dyDescent="0.3">
      <c r="A17" s="47" t="s">
        <v>65</v>
      </c>
      <c r="B17" s="48">
        <f>SUM(B7:B16)</f>
        <v>1506</v>
      </c>
      <c r="C17" s="48">
        <f>SUM(C7:C16)</f>
        <v>34</v>
      </c>
      <c r="D17" s="49">
        <f>SUM(D7:D16)</f>
        <v>851</v>
      </c>
      <c r="E17" s="50">
        <f>D17/B17</f>
        <v>0.56507304116865875</v>
      </c>
      <c r="F17" s="49">
        <f>SUM(F7:F16)</f>
        <v>520</v>
      </c>
      <c r="G17" s="50">
        <f>(D17+F17)/B17</f>
        <v>0.91035856573705176</v>
      </c>
    </row>
    <row r="18" spans="1:7" ht="15.75" x14ac:dyDescent="0.25">
      <c r="A18" s="111"/>
      <c r="B18" s="112"/>
      <c r="C18" s="112"/>
      <c r="D18" s="112"/>
      <c r="E18" s="112"/>
      <c r="F18" s="112"/>
      <c r="G18" s="113"/>
    </row>
    <row r="19" spans="1:7" ht="18" customHeight="1" x14ac:dyDescent="0.25">
      <c r="A19" s="114" t="s">
        <v>72</v>
      </c>
      <c r="B19" s="115"/>
      <c r="C19" s="115"/>
      <c r="D19" s="115"/>
      <c r="E19" s="115"/>
      <c r="F19" s="115"/>
      <c r="G19" s="116"/>
    </row>
    <row r="20" spans="1:7" ht="15.75" x14ac:dyDescent="0.25">
      <c r="A20" s="27"/>
      <c r="B20" s="99" t="s">
        <v>74</v>
      </c>
      <c r="C20" s="99"/>
      <c r="D20" s="99"/>
      <c r="E20" s="99"/>
      <c r="F20" s="99"/>
      <c r="G20" s="100"/>
    </row>
    <row r="21" spans="1:7" ht="15.75" x14ac:dyDescent="0.25">
      <c r="A21" s="76"/>
      <c r="B21" s="77"/>
      <c r="C21" s="77"/>
      <c r="D21" s="77"/>
      <c r="E21" s="77"/>
      <c r="F21" s="77"/>
      <c r="G21" s="78"/>
    </row>
    <row r="22" spans="1:7" ht="15.75" x14ac:dyDescent="0.25">
      <c r="A22" s="101" t="s">
        <v>75</v>
      </c>
      <c r="B22" s="102"/>
      <c r="C22" s="102"/>
      <c r="D22" s="102"/>
      <c r="E22" s="102"/>
      <c r="F22" s="102"/>
      <c r="G22" s="103"/>
    </row>
    <row r="23" spans="1:7" ht="30" customHeight="1" thickBot="1" x14ac:dyDescent="0.3">
      <c r="A23" s="79" t="s">
        <v>78</v>
      </c>
      <c r="B23" s="80"/>
      <c r="C23" s="80"/>
      <c r="D23" s="80"/>
      <c r="E23" s="80"/>
      <c r="F23" s="80"/>
      <c r="G23" s="81"/>
    </row>
  </sheetData>
  <mergeCells count="12">
    <mergeCell ref="B20:G20"/>
    <mergeCell ref="A21:G21"/>
    <mergeCell ref="A22:G22"/>
    <mergeCell ref="A23:G23"/>
    <mergeCell ref="A1:G1"/>
    <mergeCell ref="B2:G2"/>
    <mergeCell ref="C3:G3"/>
    <mergeCell ref="B12:G12"/>
    <mergeCell ref="B14:G14"/>
    <mergeCell ref="A3:A6"/>
    <mergeCell ref="A18:G18"/>
    <mergeCell ref="A19:G19"/>
  </mergeCells>
  <pageMargins left="0.7" right="0.7" top="0.75" bottom="0.75" header="0.3" footer="0.3"/>
  <ignoredErrors>
    <ignoredError sqref="E17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5" x14ac:dyDescent="0.25"/>
  <cols>
    <col min="1" max="1" width="11.28515625" customWidth="1"/>
    <col min="2" max="5" width="11.42578125" customWidth="1"/>
    <col min="6" max="6" width="12.5703125" customWidth="1"/>
    <col min="7" max="7" width="11.42578125" customWidth="1"/>
  </cols>
  <sheetData>
    <row r="1" spans="1:7" ht="24" thickBot="1" x14ac:dyDescent="0.4">
      <c r="A1" s="108" t="s">
        <v>69</v>
      </c>
      <c r="B1" s="109"/>
      <c r="C1" s="109"/>
      <c r="D1" s="109"/>
      <c r="E1" s="109"/>
      <c r="F1" s="109"/>
      <c r="G1" s="110"/>
    </row>
    <row r="2" spans="1:7" ht="18.75" thickBot="1" x14ac:dyDescent="0.3">
      <c r="A2" s="37"/>
      <c r="B2" s="104" t="s">
        <v>66</v>
      </c>
      <c r="C2" s="85"/>
      <c r="D2" s="85"/>
      <c r="E2" s="85"/>
      <c r="F2" s="85"/>
      <c r="G2" s="86"/>
    </row>
    <row r="3" spans="1:7" ht="18.75" thickBot="1" x14ac:dyDescent="0.3">
      <c r="A3" s="51" t="s">
        <v>76</v>
      </c>
      <c r="B3" s="38" t="s">
        <v>0</v>
      </c>
      <c r="C3" s="105" t="s">
        <v>1</v>
      </c>
      <c r="D3" s="106"/>
      <c r="E3" s="106"/>
      <c r="F3" s="106"/>
      <c r="G3" s="107"/>
    </row>
    <row r="4" spans="1:7" ht="18" x14ac:dyDescent="0.25">
      <c r="A4" s="52"/>
      <c r="B4" s="28" t="s">
        <v>2</v>
      </c>
      <c r="C4" s="29" t="s">
        <v>3</v>
      </c>
      <c r="D4" s="29" t="s">
        <v>4</v>
      </c>
      <c r="E4" s="29"/>
      <c r="F4" s="29" t="s">
        <v>67</v>
      </c>
      <c r="G4" s="29"/>
    </row>
    <row r="5" spans="1:7" ht="18" x14ac:dyDescent="0.25">
      <c r="A5" s="52"/>
      <c r="B5" s="28" t="s">
        <v>5</v>
      </c>
      <c r="C5" s="30" t="s">
        <v>6</v>
      </c>
      <c r="D5" s="30" t="s">
        <v>2</v>
      </c>
      <c r="E5" s="30" t="s">
        <v>4</v>
      </c>
      <c r="F5" s="30" t="s">
        <v>2</v>
      </c>
      <c r="G5" s="30" t="s">
        <v>67</v>
      </c>
    </row>
    <row r="6" spans="1:7" ht="18.75" thickBot="1" x14ac:dyDescent="0.3">
      <c r="A6" s="31" t="s">
        <v>7</v>
      </c>
      <c r="B6" s="32" t="s">
        <v>8</v>
      </c>
      <c r="C6" s="33" t="s">
        <v>9</v>
      </c>
      <c r="D6" s="33" t="s">
        <v>10</v>
      </c>
      <c r="E6" s="34">
        <v>0.5</v>
      </c>
      <c r="F6" s="33" t="s">
        <v>68</v>
      </c>
      <c r="G6" s="34">
        <v>0.8</v>
      </c>
    </row>
    <row r="7" spans="1:7" ht="18" x14ac:dyDescent="0.25">
      <c r="A7" s="10" t="s">
        <v>11</v>
      </c>
      <c r="B7" s="11">
        <v>5</v>
      </c>
      <c r="C7" s="11">
        <v>2</v>
      </c>
      <c r="D7" s="11">
        <v>4</v>
      </c>
      <c r="E7" s="12">
        <v>0.8</v>
      </c>
      <c r="F7" s="11">
        <v>1</v>
      </c>
      <c r="G7" s="13">
        <v>1</v>
      </c>
    </row>
    <row r="8" spans="1:7" ht="18" x14ac:dyDescent="0.25">
      <c r="A8" s="5" t="s">
        <v>14</v>
      </c>
      <c r="B8" s="2">
        <v>107</v>
      </c>
      <c r="C8" s="2">
        <v>3</v>
      </c>
      <c r="D8" s="2">
        <v>65</v>
      </c>
      <c r="E8" s="3">
        <v>0.60699999999999998</v>
      </c>
      <c r="F8" s="2">
        <v>33</v>
      </c>
      <c r="G8" s="4">
        <v>0.91600000000000004</v>
      </c>
    </row>
    <row r="9" spans="1:7" ht="18.75" thickBot="1" x14ac:dyDescent="0.3">
      <c r="A9" s="5" t="s">
        <v>15</v>
      </c>
      <c r="B9" s="2">
        <v>798</v>
      </c>
      <c r="C9" s="2">
        <v>36</v>
      </c>
      <c r="D9" s="2">
        <v>759</v>
      </c>
      <c r="E9" s="3">
        <v>0.95099999999999996</v>
      </c>
      <c r="F9" s="2">
        <v>31</v>
      </c>
      <c r="G9" s="4">
        <v>0.99</v>
      </c>
    </row>
    <row r="10" spans="1:7" ht="18.75" thickBot="1" x14ac:dyDescent="0.3">
      <c r="A10" s="14" t="s">
        <v>22</v>
      </c>
      <c r="B10" s="105" t="s">
        <v>70</v>
      </c>
      <c r="C10" s="106"/>
      <c r="D10" s="106"/>
      <c r="E10" s="106"/>
      <c r="F10" s="106"/>
      <c r="G10" s="107"/>
    </row>
    <row r="11" spans="1:7" ht="18" x14ac:dyDescent="0.25">
      <c r="A11" s="5" t="s">
        <v>24</v>
      </c>
      <c r="B11" s="2">
        <v>37</v>
      </c>
      <c r="C11" s="2">
        <v>0</v>
      </c>
      <c r="D11" s="2">
        <v>10</v>
      </c>
      <c r="E11" s="3">
        <v>0.27</v>
      </c>
      <c r="F11" s="2">
        <v>27</v>
      </c>
      <c r="G11" s="4">
        <v>1</v>
      </c>
    </row>
    <row r="12" spans="1:7" ht="18" x14ac:dyDescent="0.25">
      <c r="A12" s="5" t="s">
        <v>44</v>
      </c>
      <c r="B12" s="2">
        <v>98</v>
      </c>
      <c r="C12" s="2">
        <v>3</v>
      </c>
      <c r="D12" s="2">
        <v>86</v>
      </c>
      <c r="E12" s="3">
        <v>0.878</v>
      </c>
      <c r="F12" s="2">
        <v>5</v>
      </c>
      <c r="G12" s="4">
        <v>0.92900000000000005</v>
      </c>
    </row>
    <row r="13" spans="1:7" ht="18" x14ac:dyDescent="0.25">
      <c r="A13" s="5" t="s">
        <v>48</v>
      </c>
      <c r="B13" s="2">
        <v>92</v>
      </c>
      <c r="C13" s="2">
        <v>1</v>
      </c>
      <c r="D13" s="2">
        <v>92</v>
      </c>
      <c r="E13" s="3">
        <v>1</v>
      </c>
      <c r="F13" s="2">
        <v>0</v>
      </c>
      <c r="G13" s="4">
        <v>1</v>
      </c>
    </row>
    <row r="14" spans="1:7" ht="18.75" thickBot="1" x14ac:dyDescent="0.3">
      <c r="A14" s="6" t="s">
        <v>60</v>
      </c>
      <c r="B14" s="7">
        <v>348</v>
      </c>
      <c r="C14" s="7">
        <v>32</v>
      </c>
      <c r="D14" s="7">
        <v>345</v>
      </c>
      <c r="E14" s="8">
        <v>0.99099999999999999</v>
      </c>
      <c r="F14" s="7">
        <v>3</v>
      </c>
      <c r="G14" s="9">
        <v>1</v>
      </c>
    </row>
    <row r="15" spans="1:7" ht="36.75" customHeight="1" thickBot="1" x14ac:dyDescent="0.3">
      <c r="A15" s="39" t="s">
        <v>65</v>
      </c>
      <c r="B15" s="45">
        <f>SUM(B7:B14)</f>
        <v>1485</v>
      </c>
      <c r="C15" s="45">
        <f>SUM(C7:C14)</f>
        <v>77</v>
      </c>
      <c r="D15" s="44">
        <f>SUM(D7:D14)</f>
        <v>1361</v>
      </c>
      <c r="E15" s="46">
        <f>D15/B15</f>
        <v>0.91649831649831648</v>
      </c>
      <c r="F15" s="44">
        <f>SUM(F7:F14)</f>
        <v>100</v>
      </c>
      <c r="G15" s="46">
        <f>(D15+F15)/B15</f>
        <v>0.98383838383838385</v>
      </c>
    </row>
    <row r="16" spans="1:7" ht="15.75" x14ac:dyDescent="0.25">
      <c r="A16" s="111"/>
      <c r="B16" s="112"/>
      <c r="C16" s="112"/>
      <c r="D16" s="112"/>
      <c r="E16" s="112"/>
      <c r="F16" s="112"/>
      <c r="G16" s="113"/>
    </row>
    <row r="17" spans="1:7" ht="17.45" customHeight="1" x14ac:dyDescent="0.25">
      <c r="A17" s="114" t="s">
        <v>72</v>
      </c>
      <c r="B17" s="115"/>
      <c r="C17" s="115"/>
      <c r="D17" s="115"/>
      <c r="E17" s="115"/>
      <c r="F17" s="115"/>
      <c r="G17" s="116"/>
    </row>
    <row r="18" spans="1:7" ht="15.75" x14ac:dyDescent="0.25">
      <c r="A18" s="27"/>
      <c r="B18" s="99" t="s">
        <v>74</v>
      </c>
      <c r="C18" s="99"/>
      <c r="D18" s="99"/>
      <c r="E18" s="99"/>
      <c r="F18" s="99"/>
      <c r="G18" s="100"/>
    </row>
    <row r="19" spans="1:7" ht="15.75" x14ac:dyDescent="0.25">
      <c r="A19" s="76"/>
      <c r="B19" s="77"/>
      <c r="C19" s="77"/>
      <c r="D19" s="77"/>
      <c r="E19" s="77"/>
      <c r="F19" s="77"/>
      <c r="G19" s="78"/>
    </row>
    <row r="20" spans="1:7" ht="15.75" x14ac:dyDescent="0.25">
      <c r="A20" s="101" t="s">
        <v>75</v>
      </c>
      <c r="B20" s="102"/>
      <c r="C20" s="102"/>
      <c r="D20" s="102"/>
      <c r="E20" s="102"/>
      <c r="F20" s="102"/>
      <c r="G20" s="103"/>
    </row>
    <row r="21" spans="1:7" ht="30" customHeight="1" thickBot="1" x14ac:dyDescent="0.3">
      <c r="A21" s="79" t="s">
        <v>78</v>
      </c>
      <c r="B21" s="80"/>
      <c r="C21" s="80"/>
      <c r="D21" s="80"/>
      <c r="E21" s="80"/>
      <c r="F21" s="80"/>
      <c r="G21" s="81"/>
    </row>
  </sheetData>
  <mergeCells count="10">
    <mergeCell ref="B18:G18"/>
    <mergeCell ref="A19:G19"/>
    <mergeCell ref="A20:G20"/>
    <mergeCell ref="A21:G21"/>
    <mergeCell ref="A1:G1"/>
    <mergeCell ref="B2:G2"/>
    <mergeCell ref="C3:G3"/>
    <mergeCell ref="B10:G10"/>
    <mergeCell ref="A16:G16"/>
    <mergeCell ref="A17:G17"/>
  </mergeCells>
  <pageMargins left="0.7" right="0.7" top="0.75" bottom="0.75" header="0.3" footer="0.3"/>
  <ignoredErrors>
    <ignoredError sqref="E1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2018-06-25T16:02:51Z</dcterms:created>
  <dcterms:modified xsi:type="dcterms:W3CDTF">2019-08-26T14:07:31Z</dcterms:modified>
</cp:coreProperties>
</file>