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21\"/>
    </mc:Choice>
  </mc:AlternateContent>
  <bookViews>
    <workbookView xWindow="0" yWindow="0" windowWidth="19200" windowHeight="1146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2" l="1"/>
  <c r="D17" i="2"/>
  <c r="C17" i="2"/>
  <c r="B17" i="2"/>
  <c r="E17" i="2" l="1"/>
  <c r="G17" i="2"/>
  <c r="G60" i="8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5" i="4"/>
  <c r="E17" i="6"/>
  <c r="G13" i="3"/>
  <c r="G17" i="6"/>
  <c r="G18" i="5"/>
  <c r="E15" i="7"/>
  <c r="G15" i="7"/>
  <c r="E18" i="5"/>
  <c r="E13" i="3"/>
</calcChain>
</file>

<file path=xl/sharedStrings.xml><?xml version="1.0" encoding="utf-8"?>
<sst xmlns="http://schemas.openxmlformats.org/spreadsheetml/2006/main" count="286" uniqueCount="86">
  <si>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</si>
  <si>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</si>
  <si>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</si>
  <si>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</si>
  <si>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</si>
  <si>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</si>
  <si>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</si>
  <si>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</si>
  <si>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</si>
  <si>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</si>
  <si>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</si>
  <si>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</si>
  <si>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</si>
  <si>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</si>
  <si>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</si>
  <si>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</si>
  <si>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</si>
  <si>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</si>
  <si>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</si>
  <si>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</si>
  <si>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</si>
  <si>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</si>
  <si>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</si>
  <si>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</si>
  <si>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</si>
  <si>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</si>
  <si>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</si>
  <si>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</si>
  <si>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</si>
  <si>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</si>
  <si>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</si>
  <si>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</si>
  <si>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</si>
  <si>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</si>
  <si>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</si>
  <si>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</si>
  <si>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</si>
  <si>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</si>
  <si>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</si>
  <si>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</si>
  <si>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</si>
  <si>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</si>
  <si>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</si>
  <si>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</si>
  <si>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</si>
  <si>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</si>
  <si>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</si>
  <si>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</si>
  <si>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</si>
  <si>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</si>
  <si>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</si>
  <si>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</si>
  <si>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</si>
  <si>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</si>
  <si>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</si>
  <si>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</si>
  <si>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</si>
  <si>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</si>
  <si>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</si>
  <si>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</si>
  <si>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</si>
  <si>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</si>
  <si>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</si>
  <si>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</si>
  <si>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</si>
  <si>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</si>
  <si>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</si>
  <si>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</si>
  <si>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</si>
  <si>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</si>
  <si>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</si>
  <si>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</si>
  <si>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</si>
  <si>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</si>
  <si>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</si>
  <si>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</si>
  <si>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Completed</t>
  </si>
  <si>
    <t>9054H Report - US Totals</t>
  </si>
  <si>
    <t>Decisions</t>
  </si>
  <si>
    <t>9054H Report - Region 1</t>
  </si>
  <si>
    <t>9054H Report - Region 2</t>
  </si>
  <si>
    <t>9054H Report - Region 3</t>
  </si>
  <si>
    <t>9054H Report - Region 4</t>
  </si>
  <si>
    <t>9054H Report - Region 5</t>
  </si>
  <si>
    <t>9054H Report - Region 6</t>
  </si>
  <si>
    <t>Prepared by Office of Unemployment Insurance, Division of Performance Management 5/28/2021.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</si>
</sst>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0" xfId="0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3" fontId="3" fillId="0" borderId="27" xfId="1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8" xfId="1" applyNumberFormat="1" applyFont="1" applyFill="1" applyBorder="1"/>
    <xf numFmtId="164" fontId="3" fillId="0" borderId="38" xfId="0" applyNumberFormat="1" applyFont="1" applyFill="1" applyBorder="1"/>
    <xf numFmtId="164" fontId="3" fillId="0" borderId="39" xfId="0" applyNumberFormat="1" applyFont="1" applyFill="1" applyBorder="1"/>
    <xf numFmtId="3" fontId="3" fillId="0" borderId="40" xfId="1" applyNumberFormat="1" applyFont="1" applyFill="1" applyBorder="1"/>
    <xf numFmtId="164" fontId="3" fillId="0" borderId="40" xfId="0" applyNumberFormat="1" applyFont="1" applyFill="1" applyBorder="1"/>
    <xf numFmtId="164" fontId="3" fillId="0" borderId="41" xfId="0" applyNumberFormat="1" applyFont="1" applyFill="1" applyBorder="1"/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9" fontId="3" fillId="2" borderId="5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0" fontId="3" fillId="0" borderId="38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3" fontId="3" fillId="0" borderId="28" xfId="1" applyNumberFormat="1" applyFont="1" applyFill="1" applyBorder="1"/>
    <xf numFmtId="0" fontId="3" fillId="0" borderId="29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7" fillId="0" borderId="3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7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5" fillId="2" borderId="33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36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0" borderId="3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7" fillId="0" borderId="0" xfId="0" applyFont="1" applyBorder="1"/>
    <xf numFmtId="0" fontId="7" fillId="0" borderId="37" xfId="0" applyFont="1" applyBorder="1"/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9" fillId="0" borderId="3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7" xfId="0" applyFont="1" applyFill="1" applyBorder="1" applyAlignment="1">
      <alignment wrapText="1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0" fillId="2" borderId="4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5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1" t="s">
        <v>68</v>
      </c>
      <c r="B1" s="82"/>
      <c r="C1" s="82"/>
      <c r="D1" s="82"/>
      <c r="E1" s="82"/>
      <c r="F1" s="82"/>
      <c r="G1" s="82"/>
      <c r="H1" s="83"/>
    </row>
    <row r="2" spans="1:8" ht="17.5" customHeight="1" thickBot="1" x14ac:dyDescent="0.4">
      <c r="A2" s="72" t="s">
        <v>77</v>
      </c>
      <c r="B2" s="73"/>
      <c r="C2" s="73"/>
      <c r="D2" s="73"/>
      <c r="E2" s="73"/>
      <c r="F2" s="73"/>
      <c r="G2" s="73"/>
      <c r="H2" s="74"/>
    </row>
    <row r="3" spans="1:8" ht="18" thickBot="1" x14ac:dyDescent="0.4">
      <c r="A3" s="87" t="s">
        <v>7</v>
      </c>
      <c r="B3" s="87" t="s">
        <v>70</v>
      </c>
      <c r="C3" s="53" t="s">
        <v>0</v>
      </c>
      <c r="D3" s="84" t="s">
        <v>1</v>
      </c>
      <c r="E3" s="85"/>
      <c r="F3" s="85"/>
      <c r="G3" s="85"/>
      <c r="H3" s="86"/>
    </row>
    <row r="4" spans="1:8" ht="17.5" x14ac:dyDescent="0.35">
      <c r="A4" s="87"/>
      <c r="B4" s="87"/>
      <c r="C4" s="53" t="s">
        <v>76</v>
      </c>
      <c r="D4" s="54" t="s">
        <v>3</v>
      </c>
      <c r="E4" s="54" t="s">
        <v>4</v>
      </c>
      <c r="F4" s="54"/>
      <c r="G4" s="54" t="s">
        <v>66</v>
      </c>
      <c r="H4" s="54"/>
    </row>
    <row r="5" spans="1:8" ht="17.5" x14ac:dyDescent="0.35">
      <c r="A5" s="87"/>
      <c r="B5" s="87"/>
      <c r="C5" s="53" t="s">
        <v>78</v>
      </c>
      <c r="D5" s="55" t="s">
        <v>6</v>
      </c>
      <c r="E5" s="55" t="s">
        <v>76</v>
      </c>
      <c r="F5" s="55" t="s">
        <v>4</v>
      </c>
      <c r="G5" s="55" t="s">
        <v>76</v>
      </c>
      <c r="H5" s="55" t="s">
        <v>66</v>
      </c>
    </row>
    <row r="6" spans="1:8" ht="18" thickBot="1" x14ac:dyDescent="0.4">
      <c r="A6" s="88"/>
      <c r="B6" s="88"/>
      <c r="C6" s="56" t="s">
        <v>8</v>
      </c>
      <c r="D6" s="57" t="s">
        <v>9</v>
      </c>
      <c r="E6" s="57" t="s">
        <v>10</v>
      </c>
      <c r="F6" s="58">
        <v>0.5</v>
      </c>
      <c r="G6" s="57" t="s">
        <v>67</v>
      </c>
      <c r="H6" s="58">
        <v>0.8</v>
      </c>
    </row>
    <row r="7" spans="1:8" ht="17.5" x14ac:dyDescent="0.35">
      <c r="A7" s="10" t="s">
        <v>11</v>
      </c>
      <c r="B7" s="21">
        <v>6</v>
      </c>
      <c r="C7" s="11">
        <v>10</v>
      </c>
      <c r="D7" s="11">
        <v>2</v>
      </c>
      <c r="E7" s="11">
        <v>1</v>
      </c>
      <c r="F7" s="12">
        <v>0.1</v>
      </c>
      <c r="G7" s="11">
        <v>1</v>
      </c>
      <c r="H7" s="13">
        <v>0.2</v>
      </c>
    </row>
    <row r="8" spans="1:8" ht="17.5" x14ac:dyDescent="0.35">
      <c r="A8" s="5" t="s">
        <v>12</v>
      </c>
      <c r="B8" s="22">
        <v>3</v>
      </c>
      <c r="C8" s="2">
        <v>89</v>
      </c>
      <c r="D8" s="2">
        <v>3</v>
      </c>
      <c r="E8" s="2">
        <v>30</v>
      </c>
      <c r="F8" s="3">
        <v>0.33700000000000002</v>
      </c>
      <c r="G8" s="2">
        <v>20</v>
      </c>
      <c r="H8" s="4">
        <v>0.56200000000000006</v>
      </c>
    </row>
    <row r="9" spans="1:8" ht="17.5" x14ac:dyDescent="0.35">
      <c r="A9" s="5" t="s">
        <v>13</v>
      </c>
      <c r="B9" s="22">
        <v>4</v>
      </c>
      <c r="C9" s="2">
        <v>231</v>
      </c>
      <c r="D9" s="2">
        <v>5</v>
      </c>
      <c r="E9" s="2">
        <v>77</v>
      </c>
      <c r="F9" s="3">
        <v>0.33300000000000002</v>
      </c>
      <c r="G9" s="2">
        <v>144</v>
      </c>
      <c r="H9" s="4">
        <v>0.95699999999999996</v>
      </c>
    </row>
    <row r="10" spans="1:8" ht="17.5" x14ac:dyDescent="0.35">
      <c r="A10" s="5" t="s">
        <v>14</v>
      </c>
      <c r="B10" s="22">
        <v>6</v>
      </c>
      <c r="C10" s="2">
        <v>91</v>
      </c>
      <c r="D10" s="2">
        <v>6</v>
      </c>
      <c r="E10" s="2">
        <v>66</v>
      </c>
      <c r="F10" s="3">
        <v>0.72499999999999998</v>
      </c>
      <c r="G10" s="2">
        <v>6</v>
      </c>
      <c r="H10" s="4">
        <v>0.79100000000000004</v>
      </c>
    </row>
    <row r="11" spans="1:8" ht="17.5" x14ac:dyDescent="0.35">
      <c r="A11" s="5" t="s">
        <v>15</v>
      </c>
      <c r="B11" s="22">
        <v>6</v>
      </c>
      <c r="C11" s="2">
        <v>232</v>
      </c>
      <c r="D11" s="2">
        <v>6</v>
      </c>
      <c r="E11" s="2">
        <v>211</v>
      </c>
      <c r="F11" s="3">
        <v>0.90900000000000003</v>
      </c>
      <c r="G11" s="2">
        <v>4</v>
      </c>
      <c r="H11" s="4">
        <v>0.92700000000000005</v>
      </c>
    </row>
    <row r="12" spans="1:8" ht="17.5" x14ac:dyDescent="0.35">
      <c r="A12" s="5" t="s">
        <v>16</v>
      </c>
      <c r="B12" s="22">
        <v>4</v>
      </c>
      <c r="C12" s="2">
        <v>61</v>
      </c>
      <c r="D12" s="2">
        <v>2</v>
      </c>
      <c r="E12" s="2">
        <v>60</v>
      </c>
      <c r="F12" s="3">
        <v>0.98399999999999999</v>
      </c>
      <c r="G12" s="2">
        <v>1</v>
      </c>
      <c r="H12" s="4">
        <v>1</v>
      </c>
    </row>
    <row r="13" spans="1:8" ht="18" thickBot="1" x14ac:dyDescent="0.4">
      <c r="A13" s="17" t="s">
        <v>17</v>
      </c>
      <c r="B13" s="63">
        <v>1</v>
      </c>
      <c r="C13" s="2">
        <v>127</v>
      </c>
      <c r="D13" s="2">
        <v>0</v>
      </c>
      <c r="E13" s="2">
        <v>69</v>
      </c>
      <c r="F13" s="3">
        <v>0.54300000000000004</v>
      </c>
      <c r="G13" s="2">
        <v>25</v>
      </c>
      <c r="H13" s="4">
        <v>0.74</v>
      </c>
    </row>
    <row r="14" spans="1:8" ht="18" thickBot="1" x14ac:dyDescent="0.4">
      <c r="A14" s="68" t="s">
        <v>18</v>
      </c>
      <c r="B14" s="68">
        <v>2</v>
      </c>
      <c r="C14" s="94" t="s">
        <v>69</v>
      </c>
      <c r="D14" s="95"/>
      <c r="E14" s="95"/>
      <c r="F14" s="95"/>
      <c r="G14" s="95"/>
      <c r="H14" s="96"/>
    </row>
    <row r="15" spans="1:8" ht="17.5" x14ac:dyDescent="0.35">
      <c r="A15" s="65" t="s">
        <v>19</v>
      </c>
      <c r="B15" s="67">
        <v>2</v>
      </c>
      <c r="C15" s="2">
        <v>62</v>
      </c>
      <c r="D15" s="2">
        <v>8</v>
      </c>
      <c r="E15" s="2">
        <v>20</v>
      </c>
      <c r="F15" s="3">
        <v>0.32300000000000001</v>
      </c>
      <c r="G15" s="2">
        <v>22</v>
      </c>
      <c r="H15" s="4">
        <v>0.67700000000000005</v>
      </c>
    </row>
    <row r="16" spans="1:8" ht="17.5" x14ac:dyDescent="0.35">
      <c r="A16" s="5" t="s">
        <v>20</v>
      </c>
      <c r="B16" s="22">
        <v>3</v>
      </c>
      <c r="C16" s="2">
        <v>157</v>
      </c>
      <c r="D16" s="2">
        <v>0</v>
      </c>
      <c r="E16" s="2">
        <v>124</v>
      </c>
      <c r="F16" s="3">
        <v>0.79</v>
      </c>
      <c r="G16" s="2">
        <v>23</v>
      </c>
      <c r="H16" s="4">
        <v>0.93600000000000005</v>
      </c>
    </row>
    <row r="17" spans="1:8" ht="18" thickBot="1" x14ac:dyDescent="0.4">
      <c r="A17" s="69" t="s">
        <v>21</v>
      </c>
      <c r="B17" s="66">
        <v>3</v>
      </c>
      <c r="C17" s="2">
        <v>135</v>
      </c>
      <c r="D17" s="2">
        <v>0</v>
      </c>
      <c r="E17" s="2">
        <v>114</v>
      </c>
      <c r="F17" s="3">
        <v>0.84399999999999997</v>
      </c>
      <c r="G17" s="2">
        <v>1</v>
      </c>
      <c r="H17" s="4">
        <v>0.85199999999999998</v>
      </c>
    </row>
    <row r="18" spans="1:8" ht="18" thickBot="1" x14ac:dyDescent="0.4">
      <c r="A18" s="68" t="s">
        <v>22</v>
      </c>
      <c r="B18" s="68">
        <v>6</v>
      </c>
      <c r="C18" s="94" t="s">
        <v>69</v>
      </c>
      <c r="D18" s="95"/>
      <c r="E18" s="95"/>
      <c r="F18" s="95"/>
      <c r="G18" s="95"/>
      <c r="H18" s="96"/>
    </row>
    <row r="19" spans="1:8" ht="17.5" x14ac:dyDescent="0.35">
      <c r="A19" s="70" t="s">
        <v>23</v>
      </c>
      <c r="B19" s="38">
        <v>5</v>
      </c>
      <c r="C19" s="2">
        <v>295</v>
      </c>
      <c r="D19" s="2">
        <v>15</v>
      </c>
      <c r="E19" s="2">
        <v>268</v>
      </c>
      <c r="F19" s="3">
        <v>0.90800000000000003</v>
      </c>
      <c r="G19" s="2">
        <v>27</v>
      </c>
      <c r="H19" s="4">
        <v>1</v>
      </c>
    </row>
    <row r="20" spans="1:8" ht="17.5" x14ac:dyDescent="0.35">
      <c r="A20" s="5" t="s">
        <v>24</v>
      </c>
      <c r="B20" s="22">
        <v>6</v>
      </c>
      <c r="C20" s="2">
        <v>50</v>
      </c>
      <c r="D20" s="2">
        <v>8</v>
      </c>
      <c r="E20" s="2">
        <v>49</v>
      </c>
      <c r="F20" s="3">
        <v>0.98</v>
      </c>
      <c r="G20" s="2">
        <v>1</v>
      </c>
      <c r="H20" s="4">
        <v>1</v>
      </c>
    </row>
    <row r="21" spans="1:8" ht="17.5" x14ac:dyDescent="0.35">
      <c r="A21" s="16" t="s">
        <v>25</v>
      </c>
      <c r="B21" s="23">
        <v>5</v>
      </c>
      <c r="C21" s="2">
        <v>547</v>
      </c>
      <c r="D21" s="2">
        <v>16</v>
      </c>
      <c r="E21" s="2">
        <v>150</v>
      </c>
      <c r="F21" s="3">
        <v>0.27400000000000002</v>
      </c>
      <c r="G21" s="2">
        <v>307</v>
      </c>
      <c r="H21" s="4">
        <v>0.83499999999999996</v>
      </c>
    </row>
    <row r="22" spans="1:8" ht="17.5" x14ac:dyDescent="0.35">
      <c r="A22" s="16" t="s">
        <v>26</v>
      </c>
      <c r="B22" s="23">
        <v>5</v>
      </c>
      <c r="C22" s="2">
        <v>187</v>
      </c>
      <c r="D22" s="2">
        <v>0</v>
      </c>
      <c r="E22" s="2">
        <v>116</v>
      </c>
      <c r="F22" s="3">
        <v>0.62</v>
      </c>
      <c r="G22" s="2">
        <v>34</v>
      </c>
      <c r="H22" s="4">
        <v>0.80200000000000005</v>
      </c>
    </row>
    <row r="23" spans="1:8" ht="17.5" x14ac:dyDescent="0.35">
      <c r="A23" s="5" t="s">
        <v>27</v>
      </c>
      <c r="B23" s="22">
        <v>5</v>
      </c>
      <c r="C23" s="2">
        <v>142</v>
      </c>
      <c r="D23" s="2">
        <v>1</v>
      </c>
      <c r="E23" s="2">
        <v>89</v>
      </c>
      <c r="F23" s="3">
        <v>0.627</v>
      </c>
      <c r="G23" s="2">
        <v>27</v>
      </c>
      <c r="H23" s="4">
        <v>0.81699999999999995</v>
      </c>
    </row>
    <row r="24" spans="1:8" ht="17.5" x14ac:dyDescent="0.35">
      <c r="A24" s="16" t="s">
        <v>28</v>
      </c>
      <c r="B24" s="23">
        <v>3</v>
      </c>
      <c r="C24" s="2">
        <v>254</v>
      </c>
      <c r="D24" s="2">
        <v>4</v>
      </c>
      <c r="E24" s="2">
        <v>242</v>
      </c>
      <c r="F24" s="3">
        <v>0.95299999999999996</v>
      </c>
      <c r="G24" s="2">
        <v>8</v>
      </c>
      <c r="H24" s="4">
        <v>0.98399999999999999</v>
      </c>
    </row>
    <row r="25" spans="1:8" ht="17.5" x14ac:dyDescent="0.35">
      <c r="A25" s="16" t="s">
        <v>29</v>
      </c>
      <c r="B25" s="23">
        <v>4</v>
      </c>
      <c r="C25" s="2">
        <v>180</v>
      </c>
      <c r="D25" s="2">
        <v>4</v>
      </c>
      <c r="E25" s="2">
        <v>174</v>
      </c>
      <c r="F25" s="3">
        <v>0.96699999999999997</v>
      </c>
      <c r="G25" s="2">
        <v>4</v>
      </c>
      <c r="H25" s="4">
        <v>0.98899999999999999</v>
      </c>
    </row>
    <row r="26" spans="1:8" ht="17.5" x14ac:dyDescent="0.35">
      <c r="A26" s="5" t="s">
        <v>30</v>
      </c>
      <c r="B26" s="22">
        <v>1</v>
      </c>
      <c r="C26" s="2">
        <v>78</v>
      </c>
      <c r="D26" s="2">
        <v>0</v>
      </c>
      <c r="E26" s="2">
        <v>50</v>
      </c>
      <c r="F26" s="45">
        <v>0.64100000000000001</v>
      </c>
      <c r="G26" s="2">
        <v>13</v>
      </c>
      <c r="H26" s="46">
        <v>0.80800000000000005</v>
      </c>
    </row>
    <row r="27" spans="1:8" ht="17.5" x14ac:dyDescent="0.35">
      <c r="A27" s="5" t="s">
        <v>31</v>
      </c>
      <c r="B27" s="22">
        <v>2</v>
      </c>
      <c r="C27" s="2">
        <v>177</v>
      </c>
      <c r="D27" s="2">
        <v>4</v>
      </c>
      <c r="E27" s="2">
        <v>122</v>
      </c>
      <c r="F27" s="3">
        <v>0.68899999999999995</v>
      </c>
      <c r="G27" s="2">
        <v>30</v>
      </c>
      <c r="H27" s="4">
        <v>0.85899999999999999</v>
      </c>
    </row>
    <row r="28" spans="1:8" ht="17.5" x14ac:dyDescent="0.35">
      <c r="A28" s="5" t="s">
        <v>32</v>
      </c>
      <c r="B28" s="22">
        <v>1</v>
      </c>
      <c r="C28" s="2">
        <v>63</v>
      </c>
      <c r="D28" s="2">
        <v>2</v>
      </c>
      <c r="E28" s="2">
        <v>60</v>
      </c>
      <c r="F28" s="3">
        <v>0.95199999999999996</v>
      </c>
      <c r="G28" s="2">
        <v>3</v>
      </c>
      <c r="H28" s="4">
        <v>1</v>
      </c>
    </row>
    <row r="29" spans="1:8" ht="18" thickBot="1" x14ac:dyDescent="0.4">
      <c r="A29" s="17" t="s">
        <v>33</v>
      </c>
      <c r="B29" s="63">
        <v>5</v>
      </c>
      <c r="C29" s="2">
        <v>217</v>
      </c>
      <c r="D29" s="2">
        <v>4</v>
      </c>
      <c r="E29" s="2">
        <v>140</v>
      </c>
      <c r="F29" s="3">
        <v>0.64500000000000002</v>
      </c>
      <c r="G29" s="2">
        <v>33</v>
      </c>
      <c r="H29" s="4">
        <v>0.79700000000000004</v>
      </c>
    </row>
    <row r="30" spans="1:8" ht="18" thickBot="1" x14ac:dyDescent="0.4">
      <c r="A30" s="68" t="s">
        <v>34</v>
      </c>
      <c r="B30" s="68">
        <v>5</v>
      </c>
      <c r="C30" s="94" t="s">
        <v>69</v>
      </c>
      <c r="D30" s="95"/>
      <c r="E30" s="95"/>
      <c r="F30" s="95"/>
      <c r="G30" s="95"/>
      <c r="H30" s="96"/>
    </row>
    <row r="31" spans="1:8" ht="17.5" x14ac:dyDescent="0.35">
      <c r="A31" s="65" t="s">
        <v>35</v>
      </c>
      <c r="B31" s="67">
        <v>5</v>
      </c>
      <c r="C31" s="2">
        <v>211</v>
      </c>
      <c r="D31" s="2">
        <v>16</v>
      </c>
      <c r="E31" s="2">
        <v>151</v>
      </c>
      <c r="F31" s="3">
        <v>0.71599999999999997</v>
      </c>
      <c r="G31" s="2">
        <v>52</v>
      </c>
      <c r="H31" s="4">
        <v>0.96199999999999997</v>
      </c>
    </row>
    <row r="32" spans="1:8" ht="17.5" x14ac:dyDescent="0.35">
      <c r="A32" s="5" t="s">
        <v>36</v>
      </c>
      <c r="B32" s="22">
        <v>3</v>
      </c>
      <c r="C32" s="2">
        <v>717</v>
      </c>
      <c r="D32" s="2">
        <v>17</v>
      </c>
      <c r="E32" s="2">
        <v>591</v>
      </c>
      <c r="F32" s="3">
        <v>0.82399999999999995</v>
      </c>
      <c r="G32" s="2">
        <v>101</v>
      </c>
      <c r="H32" s="4">
        <v>0.96499999999999997</v>
      </c>
    </row>
    <row r="33" spans="1:8" ht="17.5" x14ac:dyDescent="0.35">
      <c r="A33" s="5" t="s">
        <v>37</v>
      </c>
      <c r="B33" s="22">
        <v>4</v>
      </c>
      <c r="C33" s="2">
        <v>18</v>
      </c>
      <c r="D33" s="2">
        <v>0</v>
      </c>
      <c r="E33" s="2">
        <v>15</v>
      </c>
      <c r="F33" s="3">
        <v>0.83299999999999996</v>
      </c>
      <c r="G33" s="2">
        <v>2</v>
      </c>
      <c r="H33" s="4">
        <v>0.94399999999999995</v>
      </c>
    </row>
    <row r="34" spans="1:8" ht="17.5" x14ac:dyDescent="0.35">
      <c r="A34" s="5" t="s">
        <v>38</v>
      </c>
      <c r="B34" s="22">
        <v>3</v>
      </c>
      <c r="C34" s="2">
        <v>194</v>
      </c>
      <c r="D34" s="2">
        <v>1</v>
      </c>
      <c r="E34" s="2">
        <v>125</v>
      </c>
      <c r="F34" s="3">
        <v>0.64400000000000002</v>
      </c>
      <c r="G34" s="2">
        <v>53</v>
      </c>
      <c r="H34" s="4">
        <v>0.91800000000000004</v>
      </c>
    </row>
    <row r="35" spans="1:8" ht="18" thickBot="1" x14ac:dyDescent="0.4">
      <c r="A35" s="17" t="s">
        <v>39</v>
      </c>
      <c r="B35" s="63">
        <v>4</v>
      </c>
      <c r="C35" s="2">
        <v>36</v>
      </c>
      <c r="D35" s="2">
        <v>4</v>
      </c>
      <c r="E35" s="2">
        <v>36</v>
      </c>
      <c r="F35" s="3">
        <v>1</v>
      </c>
      <c r="G35" s="2">
        <v>0</v>
      </c>
      <c r="H35" s="4">
        <v>1</v>
      </c>
    </row>
    <row r="36" spans="1:8" ht="18" thickBot="1" x14ac:dyDescent="0.4">
      <c r="A36" s="68" t="s">
        <v>40</v>
      </c>
      <c r="B36" s="68">
        <v>5</v>
      </c>
      <c r="C36" s="94" t="s">
        <v>69</v>
      </c>
      <c r="D36" s="95"/>
      <c r="E36" s="95"/>
      <c r="F36" s="95"/>
      <c r="G36" s="95"/>
      <c r="H36" s="96"/>
    </row>
    <row r="37" spans="1:8" ht="17.5" x14ac:dyDescent="0.35">
      <c r="A37" s="65" t="s">
        <v>41</v>
      </c>
      <c r="B37" s="67">
        <v>1</v>
      </c>
      <c r="C37" s="2">
        <v>1</v>
      </c>
      <c r="D37" s="2">
        <v>0</v>
      </c>
      <c r="E37" s="2">
        <v>1</v>
      </c>
      <c r="F37" s="3">
        <v>1</v>
      </c>
      <c r="G37" s="2">
        <v>0</v>
      </c>
      <c r="H37" s="4">
        <v>1</v>
      </c>
    </row>
    <row r="38" spans="1:8" ht="17.5" x14ac:dyDescent="0.35">
      <c r="A38" s="5" t="s">
        <v>42</v>
      </c>
      <c r="B38" s="22">
        <v>1</v>
      </c>
      <c r="C38" s="2">
        <v>170</v>
      </c>
      <c r="D38" s="2">
        <v>0</v>
      </c>
      <c r="E38" s="2">
        <v>2</v>
      </c>
      <c r="F38" s="3">
        <v>1.2E-2</v>
      </c>
      <c r="G38" s="2">
        <v>1</v>
      </c>
      <c r="H38" s="4">
        <v>1.7999999999999999E-2</v>
      </c>
    </row>
    <row r="39" spans="1:8" ht="17.5" x14ac:dyDescent="0.35">
      <c r="A39" s="5" t="s">
        <v>43</v>
      </c>
      <c r="B39" s="22">
        <v>4</v>
      </c>
      <c r="C39" s="2">
        <v>117</v>
      </c>
      <c r="D39" s="2">
        <v>3</v>
      </c>
      <c r="E39" s="2">
        <v>117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22">
        <v>6</v>
      </c>
      <c r="C40" s="2">
        <v>51</v>
      </c>
      <c r="D40" s="2">
        <v>1</v>
      </c>
      <c r="E40" s="2">
        <v>46</v>
      </c>
      <c r="F40" s="3">
        <v>0.90200000000000002</v>
      </c>
      <c r="G40" s="2">
        <v>2</v>
      </c>
      <c r="H40" s="4">
        <v>0.94099999999999995</v>
      </c>
    </row>
    <row r="41" spans="1:8" ht="17.5" x14ac:dyDescent="0.35">
      <c r="A41" s="5" t="s">
        <v>45</v>
      </c>
      <c r="B41" s="22">
        <v>1</v>
      </c>
      <c r="C41" s="2">
        <v>119</v>
      </c>
      <c r="D41" s="2">
        <v>0</v>
      </c>
      <c r="E41" s="2">
        <v>35</v>
      </c>
      <c r="F41" s="3">
        <v>0.29399999999999998</v>
      </c>
      <c r="G41" s="2">
        <v>56</v>
      </c>
      <c r="H41" s="4">
        <v>0.76500000000000001</v>
      </c>
    </row>
    <row r="42" spans="1:8" ht="17.5" x14ac:dyDescent="0.35">
      <c r="A42" s="5" t="s">
        <v>46</v>
      </c>
      <c r="B42" s="22">
        <v>5</v>
      </c>
      <c r="C42" s="2">
        <v>428</v>
      </c>
      <c r="D42" s="2">
        <v>17</v>
      </c>
      <c r="E42" s="2">
        <v>405</v>
      </c>
      <c r="F42" s="3">
        <v>0.94599999999999995</v>
      </c>
      <c r="G42" s="2">
        <v>11</v>
      </c>
      <c r="H42" s="4">
        <v>0.97199999999999998</v>
      </c>
    </row>
    <row r="43" spans="1:8" ht="17.5" x14ac:dyDescent="0.35">
      <c r="A43" s="5" t="s">
        <v>47</v>
      </c>
      <c r="B43" s="22">
        <v>4</v>
      </c>
      <c r="C43" s="2">
        <v>84</v>
      </c>
      <c r="D43" s="2">
        <v>1</v>
      </c>
      <c r="E43" s="2">
        <v>75</v>
      </c>
      <c r="F43" s="3">
        <v>0.89300000000000002</v>
      </c>
      <c r="G43" s="2">
        <v>8</v>
      </c>
      <c r="H43" s="4">
        <v>0.98799999999999999</v>
      </c>
    </row>
    <row r="44" spans="1:8" ht="17.5" x14ac:dyDescent="0.35">
      <c r="A44" s="5" t="s">
        <v>48</v>
      </c>
      <c r="B44" s="22">
        <v>6</v>
      </c>
      <c r="C44" s="2">
        <v>66</v>
      </c>
      <c r="D44" s="2">
        <v>3</v>
      </c>
      <c r="E44" s="2">
        <v>65</v>
      </c>
      <c r="F44" s="3">
        <v>0.98499999999999999</v>
      </c>
      <c r="G44" s="2">
        <v>1</v>
      </c>
      <c r="H44" s="4">
        <v>1</v>
      </c>
    </row>
    <row r="45" spans="1:8" ht="17.5" x14ac:dyDescent="0.35">
      <c r="A45" s="5" t="s">
        <v>49</v>
      </c>
      <c r="B45" s="22">
        <v>2</v>
      </c>
      <c r="C45" s="2">
        <v>701</v>
      </c>
      <c r="D45" s="2">
        <v>0</v>
      </c>
      <c r="E45" s="2">
        <v>6</v>
      </c>
      <c r="F45" s="3">
        <v>8.9999999999999993E-3</v>
      </c>
      <c r="G45" s="2">
        <v>412</v>
      </c>
      <c r="H45" s="4">
        <v>0.59599999999999997</v>
      </c>
    </row>
    <row r="46" spans="1:8" ht="17.5" x14ac:dyDescent="0.35">
      <c r="A46" s="5" t="s">
        <v>50</v>
      </c>
      <c r="B46" s="22">
        <v>1</v>
      </c>
      <c r="C46" s="2">
        <v>86</v>
      </c>
      <c r="D46" s="2">
        <v>0</v>
      </c>
      <c r="E46" s="2">
        <v>53</v>
      </c>
      <c r="F46" s="3">
        <v>0.61599999999999999</v>
      </c>
      <c r="G46" s="2">
        <v>32</v>
      </c>
      <c r="H46" s="4">
        <v>0.98799999999999999</v>
      </c>
    </row>
    <row r="47" spans="1:8" ht="17.5" x14ac:dyDescent="0.35">
      <c r="A47" s="5" t="s">
        <v>51</v>
      </c>
      <c r="B47" s="22">
        <v>1</v>
      </c>
      <c r="C47" s="2">
        <v>69</v>
      </c>
      <c r="D47" s="2">
        <v>1</v>
      </c>
      <c r="E47" s="2">
        <v>54</v>
      </c>
      <c r="F47" s="3">
        <v>0.78300000000000003</v>
      </c>
      <c r="G47" s="2">
        <v>8</v>
      </c>
      <c r="H47" s="4">
        <v>0.89900000000000002</v>
      </c>
    </row>
    <row r="48" spans="1:8" ht="17.5" x14ac:dyDescent="0.35">
      <c r="A48" s="5" t="s">
        <v>52</v>
      </c>
      <c r="B48" s="22">
        <v>3</v>
      </c>
      <c r="C48" s="2">
        <v>160</v>
      </c>
      <c r="D48" s="2">
        <v>4</v>
      </c>
      <c r="E48" s="2">
        <v>160</v>
      </c>
      <c r="F48" s="3">
        <v>1</v>
      </c>
      <c r="G48" s="2">
        <v>0</v>
      </c>
      <c r="H48" s="4">
        <v>1</v>
      </c>
    </row>
    <row r="49" spans="1:8" ht="17.5" x14ac:dyDescent="0.35">
      <c r="A49" s="5" t="s">
        <v>53</v>
      </c>
      <c r="B49" s="22">
        <v>4</v>
      </c>
      <c r="C49" s="2">
        <v>18</v>
      </c>
      <c r="D49" s="2">
        <v>3</v>
      </c>
      <c r="E49" s="2">
        <v>17</v>
      </c>
      <c r="F49" s="3">
        <v>0.94399999999999995</v>
      </c>
      <c r="G49" s="2">
        <v>0</v>
      </c>
      <c r="H49" s="4">
        <v>0.94399999999999995</v>
      </c>
    </row>
    <row r="50" spans="1:8" ht="17.5" x14ac:dyDescent="0.35">
      <c r="A50" s="5" t="s">
        <v>54</v>
      </c>
      <c r="B50" s="22">
        <v>3</v>
      </c>
      <c r="C50" s="2">
        <v>215</v>
      </c>
      <c r="D50" s="2">
        <v>7</v>
      </c>
      <c r="E50" s="2">
        <v>156</v>
      </c>
      <c r="F50" s="3">
        <v>0.72599999999999998</v>
      </c>
      <c r="G50" s="2">
        <v>57</v>
      </c>
      <c r="H50" s="4">
        <v>0.99099999999999999</v>
      </c>
    </row>
    <row r="51" spans="1:8" ht="17.5" x14ac:dyDescent="0.35">
      <c r="A51" s="16" t="s">
        <v>55</v>
      </c>
      <c r="B51" s="23">
        <v>4</v>
      </c>
      <c r="C51" s="2">
        <v>1347</v>
      </c>
      <c r="D51" s="2">
        <v>20</v>
      </c>
      <c r="E51" s="2">
        <v>879</v>
      </c>
      <c r="F51" s="3">
        <v>0.65300000000000002</v>
      </c>
      <c r="G51" s="2">
        <v>145</v>
      </c>
      <c r="H51" s="4">
        <v>0.76</v>
      </c>
    </row>
    <row r="52" spans="1:8" ht="17.5" x14ac:dyDescent="0.35">
      <c r="A52" s="5" t="s">
        <v>56</v>
      </c>
      <c r="B52" s="22">
        <v>4</v>
      </c>
      <c r="C52" s="2">
        <v>97</v>
      </c>
      <c r="D52" s="2">
        <v>3</v>
      </c>
      <c r="E52" s="2">
        <v>94</v>
      </c>
      <c r="F52" s="3">
        <v>0.96899999999999997</v>
      </c>
      <c r="G52" s="2">
        <v>3</v>
      </c>
      <c r="H52" s="4">
        <v>1</v>
      </c>
    </row>
    <row r="53" spans="1:8" ht="18" thickBot="1" x14ac:dyDescent="0.4">
      <c r="A53" s="69" t="s">
        <v>57</v>
      </c>
      <c r="B53" s="66">
        <v>2</v>
      </c>
      <c r="C53" s="2">
        <v>141</v>
      </c>
      <c r="D53" s="2">
        <v>7</v>
      </c>
      <c r="E53" s="2">
        <v>73</v>
      </c>
      <c r="F53" s="3">
        <v>0.51800000000000002</v>
      </c>
      <c r="G53" s="2">
        <v>28</v>
      </c>
      <c r="H53" s="4">
        <v>0.71599999999999997</v>
      </c>
    </row>
    <row r="54" spans="1:8" ht="18" thickBot="1" x14ac:dyDescent="0.4">
      <c r="A54" s="68" t="s">
        <v>58</v>
      </c>
      <c r="B54" s="68">
        <v>1</v>
      </c>
      <c r="C54" s="94" t="s">
        <v>69</v>
      </c>
      <c r="D54" s="95"/>
      <c r="E54" s="95"/>
      <c r="F54" s="95"/>
      <c r="G54" s="95"/>
      <c r="H54" s="96"/>
    </row>
    <row r="55" spans="1:8" ht="17.5" x14ac:dyDescent="0.35">
      <c r="A55" s="71" t="s">
        <v>59</v>
      </c>
      <c r="B55" s="38">
        <v>1</v>
      </c>
      <c r="C55" s="39">
        <v>23</v>
      </c>
      <c r="D55" s="11">
        <v>0</v>
      </c>
      <c r="E55" s="11">
        <v>9</v>
      </c>
      <c r="F55" s="12">
        <v>0.39100000000000001</v>
      </c>
      <c r="G55" s="11">
        <v>7</v>
      </c>
      <c r="H55" s="13">
        <v>0.69599999999999995</v>
      </c>
    </row>
    <row r="56" spans="1:8" ht="17.5" x14ac:dyDescent="0.35">
      <c r="A56" s="37" t="s">
        <v>60</v>
      </c>
      <c r="B56" s="23">
        <v>6</v>
      </c>
      <c r="C56" s="19">
        <v>434</v>
      </c>
      <c r="D56" s="2">
        <v>13</v>
      </c>
      <c r="E56" s="2">
        <v>422</v>
      </c>
      <c r="F56" s="3">
        <v>0.97199999999999998</v>
      </c>
      <c r="G56" s="2">
        <v>8</v>
      </c>
      <c r="H56" s="4">
        <v>0.99099999999999999</v>
      </c>
    </row>
    <row r="57" spans="1:8" ht="17.5" x14ac:dyDescent="0.35">
      <c r="A57" s="1" t="s">
        <v>61</v>
      </c>
      <c r="B57" s="22">
        <v>5</v>
      </c>
      <c r="C57" s="19">
        <v>149</v>
      </c>
      <c r="D57" s="2">
        <v>1</v>
      </c>
      <c r="E57" s="2">
        <v>31</v>
      </c>
      <c r="F57" s="3">
        <v>0.20799999999999999</v>
      </c>
      <c r="G57" s="2">
        <v>54</v>
      </c>
      <c r="H57" s="4">
        <v>0.56999999999999995</v>
      </c>
    </row>
    <row r="58" spans="1:8" ht="17.5" x14ac:dyDescent="0.35">
      <c r="A58" s="37" t="s">
        <v>62</v>
      </c>
      <c r="B58" s="23">
        <v>2</v>
      </c>
      <c r="C58" s="19">
        <v>15</v>
      </c>
      <c r="D58" s="2">
        <v>0</v>
      </c>
      <c r="E58" s="2">
        <v>0</v>
      </c>
      <c r="F58" s="3">
        <v>0</v>
      </c>
      <c r="G58" s="2">
        <v>0</v>
      </c>
      <c r="H58" s="4">
        <v>0</v>
      </c>
    </row>
    <row r="59" spans="1:8" ht="18" thickBot="1" x14ac:dyDescent="0.4">
      <c r="A59" s="62" t="s">
        <v>63</v>
      </c>
      <c r="B59" s="63">
        <v>4</v>
      </c>
      <c r="C59" s="64">
        <v>0</v>
      </c>
      <c r="D59" s="7">
        <v>0</v>
      </c>
      <c r="E59" s="7">
        <v>0</v>
      </c>
      <c r="F59" s="8">
        <v>0</v>
      </c>
      <c r="G59" s="7">
        <v>0</v>
      </c>
      <c r="H59" s="9">
        <v>0</v>
      </c>
    </row>
    <row r="60" spans="1:8" ht="18.5" thickBot="1" x14ac:dyDescent="0.45">
      <c r="A60" s="40" t="s">
        <v>64</v>
      </c>
      <c r="B60" s="40"/>
      <c r="C60" s="41">
        <f>SUM(C7:C59)</f>
        <v>9052</v>
      </c>
      <c r="D60" s="42">
        <f>SUM(D7:D59)</f>
        <v>212</v>
      </c>
      <c r="E60" s="42">
        <f>SUM(E7:E59)</f>
        <v>5850</v>
      </c>
      <c r="F60" s="43">
        <f>E60/C60</f>
        <v>0.64626601855943433</v>
      </c>
      <c r="G60" s="42">
        <f>SUM(G7:G59)</f>
        <v>1775</v>
      </c>
      <c r="H60" s="44">
        <f>(E60+G60)/C60</f>
        <v>0.8423552806009722</v>
      </c>
    </row>
    <row r="61" spans="1:8" ht="14.5" customHeight="1" x14ac:dyDescent="0.35">
      <c r="A61" s="89" t="s">
        <v>71</v>
      </c>
      <c r="B61" s="90"/>
      <c r="C61" s="90"/>
      <c r="D61" s="90"/>
      <c r="E61" s="90"/>
      <c r="F61" s="90"/>
      <c r="G61" s="90"/>
      <c r="H61" s="91"/>
    </row>
    <row r="62" spans="1:8" ht="15.5" x14ac:dyDescent="0.35">
      <c r="A62" s="24"/>
      <c r="B62" s="92" t="s">
        <v>72</v>
      </c>
      <c r="C62" s="92"/>
      <c r="D62" s="92"/>
      <c r="E62" s="92"/>
      <c r="F62" s="92"/>
      <c r="G62" s="92"/>
      <c r="H62" s="93"/>
    </row>
    <row r="63" spans="1:8" ht="15.5" x14ac:dyDescent="0.35">
      <c r="A63" s="75" t="s">
        <v>75</v>
      </c>
      <c r="B63" s="76"/>
      <c r="C63" s="76"/>
      <c r="D63" s="76"/>
      <c r="E63" s="76"/>
      <c r="F63" s="76"/>
      <c r="G63" s="76"/>
      <c r="H63" s="77"/>
    </row>
    <row r="64" spans="1:8" ht="19.5" customHeight="1" thickBot="1" x14ac:dyDescent="0.4">
      <c r="A64" s="78" t="s">
        <v>85</v>
      </c>
      <c r="B64" s="79"/>
      <c r="C64" s="79"/>
      <c r="D64" s="79"/>
      <c r="E64" s="79"/>
      <c r="F64" s="79"/>
      <c r="G64" s="79"/>
      <c r="H64" s="80"/>
    </row>
  </sheetData>
  <sortState ref="A10:H59">
    <sortCondition ref="A7:A59"/>
  </sortState>
  <mergeCells count="14">
    <mergeCell ref="A2:H2"/>
    <mergeCell ref="A63:H63"/>
    <mergeCell ref="A64:H64"/>
    <mergeCell ref="A1:H1"/>
    <mergeCell ref="D3:H3"/>
    <mergeCell ref="A3:A6"/>
    <mergeCell ref="B3:B6"/>
    <mergeCell ref="A61:H61"/>
    <mergeCell ref="B62:H62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customHeight="1" thickBot="1" x14ac:dyDescent="0.4">
      <c r="A2" s="72" t="s">
        <v>79</v>
      </c>
      <c r="B2" s="73"/>
      <c r="C2" s="73"/>
      <c r="D2" s="73"/>
      <c r="E2" s="73"/>
      <c r="F2" s="73"/>
      <c r="G2" s="74"/>
    </row>
    <row r="3" spans="1:7" ht="18" thickBot="1" x14ac:dyDescent="0.4">
      <c r="A3" s="87" t="s">
        <v>7</v>
      </c>
      <c r="B3" s="53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87"/>
      <c r="B4" s="53" t="s">
        <v>76</v>
      </c>
      <c r="C4" s="54" t="s">
        <v>3</v>
      </c>
      <c r="D4" s="54" t="s">
        <v>4</v>
      </c>
      <c r="E4" s="54"/>
      <c r="F4" s="54" t="s">
        <v>66</v>
      </c>
      <c r="G4" s="54"/>
    </row>
    <row r="5" spans="1:7" ht="17.5" x14ac:dyDescent="0.35">
      <c r="A5" s="87"/>
      <c r="B5" s="53" t="s">
        <v>78</v>
      </c>
      <c r="C5" s="55" t="s">
        <v>6</v>
      </c>
      <c r="D5" s="55" t="s">
        <v>76</v>
      </c>
      <c r="E5" s="55" t="s">
        <v>4</v>
      </c>
      <c r="F5" s="55" t="s">
        <v>76</v>
      </c>
      <c r="G5" s="55" t="s">
        <v>66</v>
      </c>
    </row>
    <row r="6" spans="1:7" ht="18" thickBot="1" x14ac:dyDescent="0.4">
      <c r="A6" s="88"/>
      <c r="B6" s="56" t="s">
        <v>8</v>
      </c>
      <c r="C6" s="57" t="s">
        <v>9</v>
      </c>
      <c r="D6" s="57" t="s">
        <v>10</v>
      </c>
      <c r="E6" s="58">
        <v>0.5</v>
      </c>
      <c r="F6" s="57" t="s">
        <v>67</v>
      </c>
      <c r="G6" s="58">
        <v>0.8</v>
      </c>
    </row>
    <row r="7" spans="1:7" ht="17.5" x14ac:dyDescent="0.35">
      <c r="A7" s="104" t="s">
        <v>17</v>
      </c>
      <c r="B7" s="11">
        <v>127</v>
      </c>
      <c r="C7" s="11">
        <v>0</v>
      </c>
      <c r="D7" s="11">
        <v>69</v>
      </c>
      <c r="E7" s="12">
        <v>0.54300000000000004</v>
      </c>
      <c r="F7" s="11">
        <v>25</v>
      </c>
      <c r="G7" s="13">
        <v>0.74</v>
      </c>
    </row>
    <row r="8" spans="1:7" ht="17.5" x14ac:dyDescent="0.35">
      <c r="A8" s="14" t="s">
        <v>30</v>
      </c>
      <c r="B8" s="2">
        <v>78</v>
      </c>
      <c r="C8" s="2">
        <v>0</v>
      </c>
      <c r="D8" s="2">
        <v>50</v>
      </c>
      <c r="E8" s="45">
        <v>0.64100000000000001</v>
      </c>
      <c r="F8" s="2">
        <v>13</v>
      </c>
      <c r="G8" s="46">
        <v>0.80800000000000005</v>
      </c>
    </row>
    <row r="9" spans="1:7" ht="17.5" x14ac:dyDescent="0.35">
      <c r="A9" s="14" t="s">
        <v>32</v>
      </c>
      <c r="B9" s="2">
        <v>63</v>
      </c>
      <c r="C9" s="2">
        <v>2</v>
      </c>
      <c r="D9" s="2">
        <v>60</v>
      </c>
      <c r="E9" s="3">
        <v>0.95199999999999996</v>
      </c>
      <c r="F9" s="2">
        <v>3</v>
      </c>
      <c r="G9" s="4">
        <v>1</v>
      </c>
    </row>
    <row r="10" spans="1:7" ht="17.5" x14ac:dyDescent="0.35">
      <c r="A10" s="14" t="s">
        <v>41</v>
      </c>
      <c r="B10" s="2">
        <v>1</v>
      </c>
      <c r="C10" s="2">
        <v>0</v>
      </c>
      <c r="D10" s="2">
        <v>1</v>
      </c>
      <c r="E10" s="3">
        <v>1</v>
      </c>
      <c r="F10" s="2">
        <v>0</v>
      </c>
      <c r="G10" s="4">
        <v>1</v>
      </c>
    </row>
    <row r="11" spans="1:7" ht="17.5" x14ac:dyDescent="0.35">
      <c r="A11" s="14" t="s">
        <v>42</v>
      </c>
      <c r="B11" s="2">
        <v>170</v>
      </c>
      <c r="C11" s="2">
        <v>0</v>
      </c>
      <c r="D11" s="2">
        <v>2</v>
      </c>
      <c r="E11" s="3">
        <v>1.2E-2</v>
      </c>
      <c r="F11" s="2">
        <v>1</v>
      </c>
      <c r="G11" s="4">
        <v>1.7999999999999999E-2</v>
      </c>
    </row>
    <row r="12" spans="1:7" ht="17.5" x14ac:dyDescent="0.35">
      <c r="A12" s="14" t="s">
        <v>45</v>
      </c>
      <c r="B12" s="2">
        <v>119</v>
      </c>
      <c r="C12" s="2">
        <v>0</v>
      </c>
      <c r="D12" s="2">
        <v>35</v>
      </c>
      <c r="E12" s="3">
        <v>0.29399999999999998</v>
      </c>
      <c r="F12" s="2">
        <v>56</v>
      </c>
      <c r="G12" s="4">
        <v>0.76500000000000001</v>
      </c>
    </row>
    <row r="13" spans="1:7" ht="17.5" x14ac:dyDescent="0.35">
      <c r="A13" s="14" t="s">
        <v>50</v>
      </c>
      <c r="B13" s="47">
        <v>86</v>
      </c>
      <c r="C13" s="47">
        <v>0</v>
      </c>
      <c r="D13" s="47">
        <v>53</v>
      </c>
      <c r="E13" s="48">
        <v>0.61599999999999999</v>
      </c>
      <c r="F13" s="47">
        <v>32</v>
      </c>
      <c r="G13" s="49">
        <v>0.98799999999999999</v>
      </c>
    </row>
    <row r="14" spans="1:7" ht="18" thickBot="1" x14ac:dyDescent="0.4">
      <c r="A14" s="14" t="s">
        <v>51</v>
      </c>
      <c r="B14" s="47">
        <v>69</v>
      </c>
      <c r="C14" s="47">
        <v>1</v>
      </c>
      <c r="D14" s="47">
        <v>54</v>
      </c>
      <c r="E14" s="48">
        <v>0.78300000000000003</v>
      </c>
      <c r="F14" s="47">
        <v>8</v>
      </c>
      <c r="G14" s="49">
        <v>0.89900000000000002</v>
      </c>
    </row>
    <row r="15" spans="1:7" ht="18.649999999999999" customHeight="1" thickBot="1" x14ac:dyDescent="0.4">
      <c r="A15" s="14" t="s">
        <v>58</v>
      </c>
      <c r="B15" s="94" t="s">
        <v>69</v>
      </c>
      <c r="C15" s="95"/>
      <c r="D15" s="95"/>
      <c r="E15" s="95"/>
      <c r="F15" s="95"/>
      <c r="G15" s="96"/>
    </row>
    <row r="16" spans="1:7" ht="18" thickBot="1" x14ac:dyDescent="0.4">
      <c r="A16" s="15" t="s">
        <v>59</v>
      </c>
      <c r="B16" s="50">
        <v>23</v>
      </c>
      <c r="C16" s="50">
        <v>0</v>
      </c>
      <c r="D16" s="50">
        <v>9</v>
      </c>
      <c r="E16" s="51">
        <v>0.39100000000000001</v>
      </c>
      <c r="F16" s="50">
        <v>7</v>
      </c>
      <c r="G16" s="52">
        <v>0.69599999999999995</v>
      </c>
    </row>
    <row r="17" spans="1:7" ht="36.75" customHeight="1" thickBot="1" x14ac:dyDescent="0.45">
      <c r="A17" s="25" t="s">
        <v>65</v>
      </c>
      <c r="B17" s="26">
        <f>SUM(B7:B16)</f>
        <v>736</v>
      </c>
      <c r="C17" s="26">
        <f>SUM(C7:C16)</f>
        <v>3</v>
      </c>
      <c r="D17" s="27">
        <f>SUM(D7:D16)</f>
        <v>333</v>
      </c>
      <c r="E17" s="28">
        <f>D17/B17</f>
        <v>0.45244565217391303</v>
      </c>
      <c r="F17" s="27">
        <f>SUM(F7:F16)</f>
        <v>145</v>
      </c>
      <c r="G17" s="28">
        <f>(D17+F17)/B17</f>
        <v>0.64945652173913049</v>
      </c>
    </row>
    <row r="18" spans="1:7" ht="15.65" customHeight="1" x14ac:dyDescent="0.35">
      <c r="A18" s="97" t="s">
        <v>71</v>
      </c>
      <c r="B18" s="98"/>
      <c r="C18" s="98"/>
      <c r="D18" s="98"/>
      <c r="E18" s="98"/>
      <c r="F18" s="98"/>
      <c r="G18" s="99"/>
    </row>
    <row r="19" spans="1:7" ht="15.5" x14ac:dyDescent="0.35">
      <c r="A19" s="24"/>
      <c r="B19" s="92" t="s">
        <v>72</v>
      </c>
      <c r="C19" s="92"/>
      <c r="D19" s="92"/>
      <c r="E19" s="92"/>
      <c r="F19" s="92"/>
      <c r="G19" s="93"/>
    </row>
    <row r="20" spans="1:7" ht="15.5" x14ac:dyDescent="0.35">
      <c r="A20" s="89" t="s">
        <v>73</v>
      </c>
      <c r="B20" s="90"/>
      <c r="C20" s="90"/>
      <c r="D20" s="90"/>
      <c r="E20" s="90"/>
      <c r="F20" s="90"/>
      <c r="G20" s="91"/>
    </row>
    <row r="21" spans="1:7" ht="30.65" customHeight="1" thickBot="1" x14ac:dyDescent="0.4">
      <c r="A21" s="78" t="s">
        <v>85</v>
      </c>
      <c r="B21" s="79"/>
      <c r="C21" s="79"/>
      <c r="D21" s="79"/>
      <c r="E21" s="79"/>
      <c r="F21" s="79"/>
      <c r="G21" s="80"/>
    </row>
  </sheetData>
  <mergeCells count="9">
    <mergeCell ref="A20:G20"/>
    <mergeCell ref="A21:G21"/>
    <mergeCell ref="C3:G3"/>
    <mergeCell ref="A1:G1"/>
    <mergeCell ref="B15:G15"/>
    <mergeCell ref="A3:A6"/>
    <mergeCell ref="A18:G18"/>
    <mergeCell ref="B19:G19"/>
    <mergeCell ref="A2:G2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thickBot="1" x14ac:dyDescent="0.4">
      <c r="A2" s="72" t="s">
        <v>80</v>
      </c>
      <c r="B2" s="73"/>
      <c r="C2" s="73"/>
      <c r="D2" s="73"/>
      <c r="E2" s="73"/>
      <c r="F2" s="73"/>
      <c r="G2" s="74"/>
    </row>
    <row r="3" spans="1:7" ht="18" thickBot="1" x14ac:dyDescent="0.4">
      <c r="A3" s="87" t="s">
        <v>7</v>
      </c>
      <c r="B3" s="53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87"/>
      <c r="B4" s="53" t="s">
        <v>76</v>
      </c>
      <c r="C4" s="54" t="s">
        <v>3</v>
      </c>
      <c r="D4" s="54" t="s">
        <v>4</v>
      </c>
      <c r="E4" s="54"/>
      <c r="F4" s="54" t="s">
        <v>66</v>
      </c>
      <c r="G4" s="54"/>
    </row>
    <row r="5" spans="1:7" ht="17.5" x14ac:dyDescent="0.35">
      <c r="A5" s="87"/>
      <c r="B5" s="53" t="s">
        <v>78</v>
      </c>
      <c r="C5" s="55" t="s">
        <v>6</v>
      </c>
      <c r="D5" s="55" t="s">
        <v>76</v>
      </c>
      <c r="E5" s="55" t="s">
        <v>4</v>
      </c>
      <c r="F5" s="55" t="s">
        <v>76</v>
      </c>
      <c r="G5" s="55" t="s">
        <v>66</v>
      </c>
    </row>
    <row r="6" spans="1:7" ht="18" thickBot="1" x14ac:dyDescent="0.4">
      <c r="A6" s="88"/>
      <c r="B6" s="53" t="s">
        <v>8</v>
      </c>
      <c r="C6" s="55" t="s">
        <v>9</v>
      </c>
      <c r="D6" s="55" t="s">
        <v>10</v>
      </c>
      <c r="E6" s="59">
        <v>0.5</v>
      </c>
      <c r="F6" s="55" t="s">
        <v>67</v>
      </c>
      <c r="G6" s="59">
        <v>0.8</v>
      </c>
    </row>
    <row r="7" spans="1:7" ht="18" thickBot="1" x14ac:dyDescent="0.4">
      <c r="A7" s="20" t="s">
        <v>18</v>
      </c>
      <c r="B7" s="95" t="s">
        <v>69</v>
      </c>
      <c r="C7" s="95"/>
      <c r="D7" s="95"/>
      <c r="E7" s="95"/>
      <c r="F7" s="95"/>
      <c r="G7" s="96"/>
    </row>
    <row r="8" spans="1:7" ht="17.5" x14ac:dyDescent="0.35">
      <c r="A8" s="65" t="s">
        <v>19</v>
      </c>
      <c r="B8" s="2">
        <v>62</v>
      </c>
      <c r="C8" s="2">
        <v>8</v>
      </c>
      <c r="D8" s="2">
        <v>20</v>
      </c>
      <c r="E8" s="3">
        <v>0.32300000000000001</v>
      </c>
      <c r="F8" s="2">
        <v>22</v>
      </c>
      <c r="G8" s="4">
        <v>0.67700000000000005</v>
      </c>
    </row>
    <row r="9" spans="1:7" ht="17.5" x14ac:dyDescent="0.35">
      <c r="A9" s="5" t="s">
        <v>31</v>
      </c>
      <c r="B9" s="2">
        <v>177</v>
      </c>
      <c r="C9" s="2">
        <v>4</v>
      </c>
      <c r="D9" s="2">
        <v>122</v>
      </c>
      <c r="E9" s="3">
        <v>0.68899999999999995</v>
      </c>
      <c r="F9" s="2">
        <v>30</v>
      </c>
      <c r="G9" s="4">
        <v>0.85899999999999999</v>
      </c>
    </row>
    <row r="10" spans="1:7" ht="17.5" x14ac:dyDescent="0.35">
      <c r="A10" s="5" t="s">
        <v>49</v>
      </c>
      <c r="B10" s="2">
        <v>701</v>
      </c>
      <c r="C10" s="2">
        <v>0</v>
      </c>
      <c r="D10" s="2">
        <v>6</v>
      </c>
      <c r="E10" s="3">
        <v>8.9999999999999993E-3</v>
      </c>
      <c r="F10" s="2">
        <v>412</v>
      </c>
      <c r="G10" s="4">
        <v>0.59599999999999997</v>
      </c>
    </row>
    <row r="11" spans="1:7" ht="17.5" x14ac:dyDescent="0.35">
      <c r="A11" s="5" t="s">
        <v>57</v>
      </c>
      <c r="B11" s="2">
        <v>141</v>
      </c>
      <c r="C11" s="2">
        <v>7</v>
      </c>
      <c r="D11" s="2">
        <v>73</v>
      </c>
      <c r="E11" s="3">
        <v>0.51800000000000002</v>
      </c>
      <c r="F11" s="2">
        <v>28</v>
      </c>
      <c r="G11" s="4">
        <v>0.71599999999999997</v>
      </c>
    </row>
    <row r="12" spans="1:7" ht="18" thickBot="1" x14ac:dyDescent="0.4">
      <c r="A12" s="6" t="s">
        <v>62</v>
      </c>
      <c r="B12" s="7">
        <v>15</v>
      </c>
      <c r="C12" s="7">
        <v>0</v>
      </c>
      <c r="D12" s="7">
        <v>0</v>
      </c>
      <c r="E12" s="8">
        <v>0</v>
      </c>
      <c r="F12" s="7">
        <v>0</v>
      </c>
      <c r="G12" s="9">
        <v>0</v>
      </c>
    </row>
    <row r="13" spans="1:7" ht="36.75" customHeight="1" thickBot="1" x14ac:dyDescent="0.45">
      <c r="A13" s="25" t="s">
        <v>65</v>
      </c>
      <c r="B13" s="26">
        <f>SUM(B7:B12)</f>
        <v>1096</v>
      </c>
      <c r="C13" s="26">
        <f>SUM(C7:C12)</f>
        <v>19</v>
      </c>
      <c r="D13" s="27">
        <f>SUM(D7:D12)</f>
        <v>221</v>
      </c>
      <c r="E13" s="28">
        <f>D13/B13</f>
        <v>0.20164233576642335</v>
      </c>
      <c r="F13" s="27">
        <f>SUM(F7:F12)</f>
        <v>492</v>
      </c>
      <c r="G13" s="28">
        <f>(D13+F13)/B13</f>
        <v>0.65054744525547448</v>
      </c>
    </row>
    <row r="14" spans="1:7" ht="18" customHeight="1" x14ac:dyDescent="0.35">
      <c r="A14" s="97" t="s">
        <v>71</v>
      </c>
      <c r="B14" s="98"/>
      <c r="C14" s="98"/>
      <c r="D14" s="98"/>
      <c r="E14" s="98"/>
      <c r="F14" s="98"/>
      <c r="G14" s="99"/>
    </row>
    <row r="15" spans="1:7" ht="15.5" x14ac:dyDescent="0.35">
      <c r="A15" s="24"/>
      <c r="B15" s="92" t="s">
        <v>72</v>
      </c>
      <c r="C15" s="92"/>
      <c r="D15" s="92"/>
      <c r="E15" s="92"/>
      <c r="F15" s="92"/>
      <c r="G15" s="93"/>
    </row>
    <row r="16" spans="1:7" ht="15.5" x14ac:dyDescent="0.35">
      <c r="A16" s="89" t="s">
        <v>73</v>
      </c>
      <c r="B16" s="90"/>
      <c r="C16" s="90"/>
      <c r="D16" s="90"/>
      <c r="E16" s="90"/>
      <c r="F16" s="90"/>
      <c r="G16" s="91"/>
    </row>
    <row r="17" spans="1:7" ht="33.65" customHeight="1" thickBot="1" x14ac:dyDescent="0.4">
      <c r="A17" s="78" t="s">
        <v>85</v>
      </c>
      <c r="B17" s="79"/>
      <c r="C17" s="79"/>
      <c r="D17" s="79"/>
      <c r="E17" s="79"/>
      <c r="F17" s="79"/>
      <c r="G17" s="80"/>
    </row>
  </sheetData>
  <mergeCells count="9">
    <mergeCell ref="B15:G15"/>
    <mergeCell ref="A16:G16"/>
    <mergeCell ref="A17:G17"/>
    <mergeCell ref="A1:G1"/>
    <mergeCell ref="C3:G3"/>
    <mergeCell ref="B7:G7"/>
    <mergeCell ref="A3:A6"/>
    <mergeCell ref="A14:G14"/>
    <mergeCell ref="A2:G2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thickBot="1" x14ac:dyDescent="0.4">
      <c r="A2" s="72" t="s">
        <v>81</v>
      </c>
      <c r="B2" s="73"/>
      <c r="C2" s="73"/>
      <c r="D2" s="73"/>
      <c r="E2" s="73"/>
      <c r="F2" s="73"/>
      <c r="G2" s="74"/>
    </row>
    <row r="3" spans="1:7" ht="18" thickBot="1" x14ac:dyDescent="0.4">
      <c r="A3" s="87" t="s">
        <v>7</v>
      </c>
      <c r="B3" s="53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87"/>
      <c r="B4" s="53" t="s">
        <v>76</v>
      </c>
      <c r="C4" s="54" t="s">
        <v>3</v>
      </c>
      <c r="D4" s="54" t="s">
        <v>4</v>
      </c>
      <c r="E4" s="54"/>
      <c r="F4" s="54" t="s">
        <v>66</v>
      </c>
      <c r="G4" s="54"/>
    </row>
    <row r="5" spans="1:7" ht="17.5" x14ac:dyDescent="0.35">
      <c r="A5" s="87"/>
      <c r="B5" s="53" t="s">
        <v>78</v>
      </c>
      <c r="C5" s="55" t="s">
        <v>6</v>
      </c>
      <c r="D5" s="55" t="s">
        <v>76</v>
      </c>
      <c r="E5" s="55" t="s">
        <v>4</v>
      </c>
      <c r="F5" s="55" t="s">
        <v>76</v>
      </c>
      <c r="G5" s="55" t="s">
        <v>66</v>
      </c>
    </row>
    <row r="6" spans="1:7" ht="18" thickBot="1" x14ac:dyDescent="0.4">
      <c r="A6" s="88"/>
      <c r="B6" s="56" t="s">
        <v>8</v>
      </c>
      <c r="C6" s="57" t="s">
        <v>9</v>
      </c>
      <c r="D6" s="57" t="s">
        <v>10</v>
      </c>
      <c r="E6" s="58">
        <v>0.5</v>
      </c>
      <c r="F6" s="57" t="s">
        <v>67</v>
      </c>
      <c r="G6" s="58">
        <v>0.8</v>
      </c>
    </row>
    <row r="7" spans="1:7" ht="17.5" x14ac:dyDescent="0.35">
      <c r="A7" s="10" t="s">
        <v>12</v>
      </c>
      <c r="B7" s="11">
        <v>89</v>
      </c>
      <c r="C7" s="11">
        <v>3</v>
      </c>
      <c r="D7" s="11">
        <v>30</v>
      </c>
      <c r="E7" s="12">
        <v>0.33700000000000002</v>
      </c>
      <c r="F7" s="11">
        <v>20</v>
      </c>
      <c r="G7" s="13">
        <v>0.56200000000000006</v>
      </c>
    </row>
    <row r="8" spans="1:7" ht="17.5" x14ac:dyDescent="0.35">
      <c r="A8" s="5" t="s">
        <v>20</v>
      </c>
      <c r="B8" s="2">
        <v>157</v>
      </c>
      <c r="C8" s="2">
        <v>0</v>
      </c>
      <c r="D8" s="2">
        <v>124</v>
      </c>
      <c r="E8" s="3">
        <v>0.79</v>
      </c>
      <c r="F8" s="2">
        <v>23</v>
      </c>
      <c r="G8" s="4">
        <v>0.93600000000000005</v>
      </c>
    </row>
    <row r="9" spans="1:7" ht="17.5" x14ac:dyDescent="0.35">
      <c r="A9" s="5" t="s">
        <v>21</v>
      </c>
      <c r="B9" s="2">
        <v>135</v>
      </c>
      <c r="C9" s="2">
        <v>0</v>
      </c>
      <c r="D9" s="2">
        <v>114</v>
      </c>
      <c r="E9" s="3">
        <v>0.84399999999999997</v>
      </c>
      <c r="F9" s="2">
        <v>1</v>
      </c>
      <c r="G9" s="4">
        <v>0.85199999999999998</v>
      </c>
    </row>
    <row r="10" spans="1:7" ht="17.5" x14ac:dyDescent="0.35">
      <c r="A10" s="5" t="s">
        <v>28</v>
      </c>
      <c r="B10" s="2">
        <v>254</v>
      </c>
      <c r="C10" s="2">
        <v>4</v>
      </c>
      <c r="D10" s="2">
        <v>242</v>
      </c>
      <c r="E10" s="3">
        <v>0.95299999999999996</v>
      </c>
      <c r="F10" s="2">
        <v>8</v>
      </c>
      <c r="G10" s="4">
        <v>0.98399999999999999</v>
      </c>
    </row>
    <row r="11" spans="1:7" ht="17.5" x14ac:dyDescent="0.35">
      <c r="A11" s="5" t="s">
        <v>36</v>
      </c>
      <c r="B11" s="2">
        <v>717</v>
      </c>
      <c r="C11" s="2">
        <v>17</v>
      </c>
      <c r="D11" s="2">
        <v>591</v>
      </c>
      <c r="E11" s="3">
        <v>0.82399999999999995</v>
      </c>
      <c r="F11" s="2">
        <v>101</v>
      </c>
      <c r="G11" s="4">
        <v>0.96499999999999997</v>
      </c>
    </row>
    <row r="12" spans="1:7" ht="17.5" x14ac:dyDescent="0.35">
      <c r="A12" s="5" t="s">
        <v>38</v>
      </c>
      <c r="B12" s="2">
        <v>194</v>
      </c>
      <c r="C12" s="2">
        <v>1</v>
      </c>
      <c r="D12" s="2">
        <v>125</v>
      </c>
      <c r="E12" s="3">
        <v>0.64400000000000002</v>
      </c>
      <c r="F12" s="2">
        <v>53</v>
      </c>
      <c r="G12" s="4">
        <v>0.91800000000000004</v>
      </c>
    </row>
    <row r="13" spans="1:7" ht="17.5" x14ac:dyDescent="0.35">
      <c r="A13" s="5" t="s">
        <v>52</v>
      </c>
      <c r="B13" s="2">
        <v>160</v>
      </c>
      <c r="C13" s="2">
        <v>4</v>
      </c>
      <c r="D13" s="2">
        <v>160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54</v>
      </c>
      <c r="B14" s="7">
        <v>215</v>
      </c>
      <c r="C14" s="7">
        <v>7</v>
      </c>
      <c r="D14" s="7">
        <v>156</v>
      </c>
      <c r="E14" s="8">
        <v>0.72599999999999998</v>
      </c>
      <c r="F14" s="7">
        <v>57</v>
      </c>
      <c r="G14" s="9">
        <v>0.99099999999999999</v>
      </c>
    </row>
    <row r="15" spans="1:7" ht="36.75" customHeight="1" thickBot="1" x14ac:dyDescent="0.45">
      <c r="A15" s="29" t="s">
        <v>65</v>
      </c>
      <c r="B15" s="30">
        <f>SUM(B7:B14)</f>
        <v>1921</v>
      </c>
      <c r="C15" s="31">
        <f>SUM(C7:C14)</f>
        <v>36</v>
      </c>
      <c r="D15" s="30">
        <f>SUM(D7:D14)</f>
        <v>1542</v>
      </c>
      <c r="E15" s="32">
        <f>D15/B15</f>
        <v>0.80270692347735551</v>
      </c>
      <c r="F15" s="30">
        <f>SUM(F7:F14)</f>
        <v>263</v>
      </c>
      <c r="G15" s="32">
        <f>(D15+F15)/B15</f>
        <v>0.93961478396668396</v>
      </c>
    </row>
    <row r="16" spans="1:7" ht="18" customHeight="1" x14ac:dyDescent="0.35">
      <c r="A16" s="97" t="s">
        <v>71</v>
      </c>
      <c r="B16" s="98"/>
      <c r="C16" s="98"/>
      <c r="D16" s="98"/>
      <c r="E16" s="98"/>
      <c r="F16" s="98"/>
      <c r="G16" s="99"/>
    </row>
    <row r="17" spans="1:7" ht="15.5" x14ac:dyDescent="0.35">
      <c r="A17" s="24"/>
      <c r="B17" s="92" t="s">
        <v>72</v>
      </c>
      <c r="C17" s="92"/>
      <c r="D17" s="92"/>
      <c r="E17" s="92"/>
      <c r="F17" s="92"/>
      <c r="G17" s="93"/>
    </row>
    <row r="18" spans="1:7" ht="15.5" x14ac:dyDescent="0.35">
      <c r="A18" s="89" t="s">
        <v>73</v>
      </c>
      <c r="B18" s="90"/>
      <c r="C18" s="90"/>
      <c r="D18" s="90"/>
      <c r="E18" s="90"/>
      <c r="F18" s="90"/>
      <c r="G18" s="91"/>
    </row>
    <row r="19" spans="1:7" ht="30" customHeight="1" thickBot="1" x14ac:dyDescent="0.4">
      <c r="A19" s="78" t="s">
        <v>85</v>
      </c>
      <c r="B19" s="79"/>
      <c r="C19" s="79"/>
      <c r="D19" s="79"/>
      <c r="E19" s="79"/>
      <c r="F19" s="79"/>
      <c r="G19" s="80"/>
    </row>
  </sheetData>
  <mergeCells count="8">
    <mergeCell ref="A18:G18"/>
    <mergeCell ref="A19:G19"/>
    <mergeCell ref="A1:G1"/>
    <mergeCell ref="C3:G3"/>
    <mergeCell ref="A3:A6"/>
    <mergeCell ref="A16:G16"/>
    <mergeCell ref="B17:G17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thickBot="1" x14ac:dyDescent="0.4">
      <c r="A2" s="72" t="s">
        <v>82</v>
      </c>
      <c r="B2" s="73"/>
      <c r="C2" s="73"/>
      <c r="D2" s="73"/>
      <c r="E2" s="73"/>
      <c r="F2" s="73"/>
      <c r="G2" s="74"/>
    </row>
    <row r="3" spans="1:7" ht="18" thickBot="1" x14ac:dyDescent="0.4">
      <c r="A3" s="87" t="s">
        <v>7</v>
      </c>
      <c r="B3" s="53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87"/>
      <c r="B4" s="53" t="s">
        <v>76</v>
      </c>
      <c r="C4" s="54" t="s">
        <v>3</v>
      </c>
      <c r="D4" s="54" t="s">
        <v>4</v>
      </c>
      <c r="E4" s="54"/>
      <c r="F4" s="54" t="s">
        <v>66</v>
      </c>
      <c r="G4" s="54"/>
    </row>
    <row r="5" spans="1:7" ht="17.5" x14ac:dyDescent="0.35">
      <c r="A5" s="87"/>
      <c r="B5" s="53" t="s">
        <v>78</v>
      </c>
      <c r="C5" s="55" t="s">
        <v>6</v>
      </c>
      <c r="D5" s="55" t="s">
        <v>76</v>
      </c>
      <c r="E5" s="55" t="s">
        <v>4</v>
      </c>
      <c r="F5" s="55" t="s">
        <v>76</v>
      </c>
      <c r="G5" s="55" t="s">
        <v>66</v>
      </c>
    </row>
    <row r="6" spans="1:7" ht="18" thickBot="1" x14ac:dyDescent="0.4">
      <c r="A6" s="88"/>
      <c r="B6" s="56" t="s">
        <v>8</v>
      </c>
      <c r="C6" s="57" t="s">
        <v>9</v>
      </c>
      <c r="D6" s="57" t="s">
        <v>10</v>
      </c>
      <c r="E6" s="58">
        <v>0.5</v>
      </c>
      <c r="F6" s="57" t="s">
        <v>67</v>
      </c>
      <c r="G6" s="58">
        <v>0.8</v>
      </c>
    </row>
    <row r="7" spans="1:7" ht="17.5" x14ac:dyDescent="0.35">
      <c r="A7" s="10" t="s">
        <v>13</v>
      </c>
      <c r="B7" s="11">
        <v>231</v>
      </c>
      <c r="C7" s="11">
        <v>5</v>
      </c>
      <c r="D7" s="11">
        <v>77</v>
      </c>
      <c r="E7" s="12">
        <v>0.33300000000000002</v>
      </c>
      <c r="F7" s="11">
        <v>144</v>
      </c>
      <c r="G7" s="13">
        <v>0.95699999999999996</v>
      </c>
    </row>
    <row r="8" spans="1:7" ht="17.5" x14ac:dyDescent="0.35">
      <c r="A8" s="5" t="s">
        <v>16</v>
      </c>
      <c r="B8" s="2">
        <v>61</v>
      </c>
      <c r="C8" s="2">
        <v>2</v>
      </c>
      <c r="D8" s="2">
        <v>60</v>
      </c>
      <c r="E8" s="3">
        <v>0.98399999999999999</v>
      </c>
      <c r="F8" s="2">
        <v>1</v>
      </c>
      <c r="G8" s="4">
        <v>1</v>
      </c>
    </row>
    <row r="9" spans="1:7" ht="17.5" x14ac:dyDescent="0.35">
      <c r="A9" s="5" t="s">
        <v>29</v>
      </c>
      <c r="B9" s="2">
        <v>180</v>
      </c>
      <c r="C9" s="2">
        <v>4</v>
      </c>
      <c r="D9" s="2">
        <v>174</v>
      </c>
      <c r="E9" s="3">
        <v>0.96699999999999997</v>
      </c>
      <c r="F9" s="2">
        <v>4</v>
      </c>
      <c r="G9" s="4">
        <v>0.98899999999999999</v>
      </c>
    </row>
    <row r="10" spans="1:7" ht="17.5" x14ac:dyDescent="0.35">
      <c r="A10" s="5" t="s">
        <v>37</v>
      </c>
      <c r="B10" s="2">
        <v>18</v>
      </c>
      <c r="C10" s="2">
        <v>0</v>
      </c>
      <c r="D10" s="2">
        <v>15</v>
      </c>
      <c r="E10" s="3">
        <v>0.83299999999999996</v>
      </c>
      <c r="F10" s="2">
        <v>2</v>
      </c>
      <c r="G10" s="4">
        <v>0.94399999999999995</v>
      </c>
    </row>
    <row r="11" spans="1:7" ht="17.5" x14ac:dyDescent="0.35">
      <c r="A11" s="5" t="s">
        <v>39</v>
      </c>
      <c r="B11" s="2">
        <v>36</v>
      </c>
      <c r="C11" s="2">
        <v>4</v>
      </c>
      <c r="D11" s="2">
        <v>36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117</v>
      </c>
      <c r="C12" s="2">
        <v>3</v>
      </c>
      <c r="D12" s="2">
        <v>117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84</v>
      </c>
      <c r="C13" s="2">
        <v>1</v>
      </c>
      <c r="D13" s="2">
        <v>75</v>
      </c>
      <c r="E13" s="3">
        <v>0.89300000000000002</v>
      </c>
      <c r="F13" s="2">
        <v>8</v>
      </c>
      <c r="G13" s="4">
        <v>0.98799999999999999</v>
      </c>
    </row>
    <row r="14" spans="1:7" ht="17.5" x14ac:dyDescent="0.35">
      <c r="A14" s="5" t="s">
        <v>53</v>
      </c>
      <c r="B14" s="2">
        <v>18</v>
      </c>
      <c r="C14" s="2">
        <v>3</v>
      </c>
      <c r="D14" s="2">
        <v>17</v>
      </c>
      <c r="E14" s="3">
        <v>0.94399999999999995</v>
      </c>
      <c r="F14" s="2">
        <v>0</v>
      </c>
      <c r="G14" s="4">
        <v>0.94399999999999995</v>
      </c>
    </row>
    <row r="15" spans="1:7" ht="17.5" x14ac:dyDescent="0.35">
      <c r="A15" s="5" t="s">
        <v>55</v>
      </c>
      <c r="B15" s="2">
        <v>1347</v>
      </c>
      <c r="C15" s="2">
        <v>20</v>
      </c>
      <c r="D15" s="2">
        <v>879</v>
      </c>
      <c r="E15" s="3">
        <v>0.65300000000000002</v>
      </c>
      <c r="F15" s="2">
        <v>145</v>
      </c>
      <c r="G15" s="4">
        <v>0.76</v>
      </c>
    </row>
    <row r="16" spans="1:7" ht="17.5" x14ac:dyDescent="0.35">
      <c r="A16" s="17" t="s">
        <v>56</v>
      </c>
      <c r="B16" s="2">
        <v>97</v>
      </c>
      <c r="C16" s="2">
        <v>3</v>
      </c>
      <c r="D16" s="2">
        <v>94</v>
      </c>
      <c r="E16" s="3">
        <v>0.96899999999999997</v>
      </c>
      <c r="F16" s="2">
        <v>3</v>
      </c>
      <c r="G16" s="4">
        <v>1</v>
      </c>
    </row>
    <row r="17" spans="1:7" ht="18" thickBot="1" x14ac:dyDescent="0.4">
      <c r="A17" s="6" t="s">
        <v>63</v>
      </c>
      <c r="B17" s="7">
        <v>0</v>
      </c>
      <c r="C17" s="7">
        <v>0</v>
      </c>
      <c r="D17" s="7">
        <v>0</v>
      </c>
      <c r="E17" s="8">
        <v>0</v>
      </c>
      <c r="F17" s="7">
        <v>0</v>
      </c>
      <c r="G17" s="9">
        <v>0</v>
      </c>
    </row>
    <row r="18" spans="1:7" ht="36.75" customHeight="1" thickBot="1" x14ac:dyDescent="0.45">
      <c r="A18" s="29" t="s">
        <v>65</v>
      </c>
      <c r="B18" s="26">
        <f>SUM(B7:B17)</f>
        <v>2189</v>
      </c>
      <c r="C18" s="26">
        <f>SUM(C7:C17)</f>
        <v>45</v>
      </c>
      <c r="D18" s="27">
        <f>SUM(D7:D17)</f>
        <v>1544</v>
      </c>
      <c r="E18" s="28">
        <f>D18/B18</f>
        <v>0.70534490634993152</v>
      </c>
      <c r="F18" s="27">
        <f>SUM(F7:F17)</f>
        <v>307</v>
      </c>
      <c r="G18" s="28">
        <f>(D18+F18)/B18</f>
        <v>0.84559159433531295</v>
      </c>
    </row>
    <row r="19" spans="1:7" ht="18" customHeight="1" x14ac:dyDescent="0.35">
      <c r="A19" s="97" t="s">
        <v>71</v>
      </c>
      <c r="B19" s="98"/>
      <c r="C19" s="98"/>
      <c r="D19" s="98"/>
      <c r="E19" s="98"/>
      <c r="F19" s="98"/>
      <c r="G19" s="99"/>
    </row>
    <row r="20" spans="1:7" ht="15.5" x14ac:dyDescent="0.35">
      <c r="A20" s="24"/>
      <c r="B20" s="92" t="s">
        <v>72</v>
      </c>
      <c r="C20" s="92"/>
      <c r="D20" s="92"/>
      <c r="E20" s="92"/>
      <c r="F20" s="92"/>
      <c r="G20" s="93"/>
    </row>
    <row r="21" spans="1:7" ht="15.65" customHeight="1" x14ac:dyDescent="0.35">
      <c r="A21" s="89" t="s">
        <v>73</v>
      </c>
      <c r="B21" s="90"/>
      <c r="C21" s="90"/>
      <c r="D21" s="90"/>
      <c r="E21" s="90"/>
      <c r="F21" s="90"/>
      <c r="G21" s="91"/>
    </row>
    <row r="22" spans="1:7" ht="30" customHeight="1" thickBot="1" x14ac:dyDescent="0.4">
      <c r="A22" s="78" t="s">
        <v>85</v>
      </c>
      <c r="B22" s="79"/>
      <c r="C22" s="79"/>
      <c r="D22" s="79"/>
      <c r="E22" s="79"/>
      <c r="F22" s="79"/>
      <c r="G22" s="80"/>
    </row>
  </sheetData>
  <mergeCells count="8">
    <mergeCell ref="A22:G22"/>
    <mergeCell ref="A1:G1"/>
    <mergeCell ref="C3:G3"/>
    <mergeCell ref="A3:A6"/>
    <mergeCell ref="A19:G19"/>
    <mergeCell ref="B20:G20"/>
    <mergeCell ref="A21:G21"/>
    <mergeCell ref="A2:G2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100" t="s">
        <v>68</v>
      </c>
      <c r="B1" s="101"/>
      <c r="C1" s="101"/>
      <c r="D1" s="101"/>
      <c r="E1" s="101"/>
      <c r="F1" s="101"/>
      <c r="G1" s="102"/>
    </row>
    <row r="2" spans="1:7" ht="18" thickBot="1" x14ac:dyDescent="0.4">
      <c r="A2" s="72" t="s">
        <v>83</v>
      </c>
      <c r="B2" s="73"/>
      <c r="C2" s="73"/>
      <c r="D2" s="73"/>
      <c r="E2" s="73"/>
      <c r="F2" s="73"/>
      <c r="G2" s="74"/>
    </row>
    <row r="3" spans="1:7" ht="18" thickBot="1" x14ac:dyDescent="0.4">
      <c r="A3" s="87" t="s">
        <v>7</v>
      </c>
      <c r="B3" s="53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87"/>
      <c r="B4" s="53" t="s">
        <v>76</v>
      </c>
      <c r="C4" s="54" t="s">
        <v>3</v>
      </c>
      <c r="D4" s="54" t="s">
        <v>4</v>
      </c>
      <c r="E4" s="54"/>
      <c r="F4" s="54" t="s">
        <v>66</v>
      </c>
      <c r="G4" s="54"/>
    </row>
    <row r="5" spans="1:7" ht="17.5" x14ac:dyDescent="0.35">
      <c r="A5" s="87"/>
      <c r="B5" s="53" t="s">
        <v>78</v>
      </c>
      <c r="C5" s="55" t="s">
        <v>6</v>
      </c>
      <c r="D5" s="55" t="s">
        <v>76</v>
      </c>
      <c r="E5" s="55" t="s">
        <v>4</v>
      </c>
      <c r="F5" s="55" t="s">
        <v>76</v>
      </c>
      <c r="G5" s="55" t="s">
        <v>66</v>
      </c>
    </row>
    <row r="6" spans="1:7" ht="18" thickBot="1" x14ac:dyDescent="0.4">
      <c r="A6" s="88"/>
      <c r="B6" s="56" t="s">
        <v>8</v>
      </c>
      <c r="C6" s="57" t="s">
        <v>9</v>
      </c>
      <c r="D6" s="57" t="s">
        <v>10</v>
      </c>
      <c r="E6" s="58">
        <v>0.5</v>
      </c>
      <c r="F6" s="57" t="s">
        <v>67</v>
      </c>
      <c r="G6" s="58">
        <v>0.8</v>
      </c>
    </row>
    <row r="7" spans="1:7" ht="17.5" x14ac:dyDescent="0.35">
      <c r="A7" s="18" t="s">
        <v>23</v>
      </c>
      <c r="B7" s="11">
        <v>295</v>
      </c>
      <c r="C7" s="11">
        <v>15</v>
      </c>
      <c r="D7" s="11">
        <v>268</v>
      </c>
      <c r="E7" s="12">
        <v>0.90800000000000003</v>
      </c>
      <c r="F7" s="11">
        <v>27</v>
      </c>
      <c r="G7" s="13">
        <v>1</v>
      </c>
    </row>
    <row r="8" spans="1:7" ht="17.5" x14ac:dyDescent="0.35">
      <c r="A8" s="5" t="s">
        <v>25</v>
      </c>
      <c r="B8" s="2">
        <v>547</v>
      </c>
      <c r="C8" s="2">
        <v>16</v>
      </c>
      <c r="D8" s="2">
        <v>150</v>
      </c>
      <c r="E8" s="3">
        <v>0.27400000000000002</v>
      </c>
      <c r="F8" s="2">
        <v>307</v>
      </c>
      <c r="G8" s="4">
        <v>0.83499999999999996</v>
      </c>
    </row>
    <row r="9" spans="1:7" ht="17.5" x14ac:dyDescent="0.35">
      <c r="A9" s="5" t="s">
        <v>26</v>
      </c>
      <c r="B9" s="2">
        <v>187</v>
      </c>
      <c r="C9" s="2">
        <v>0</v>
      </c>
      <c r="D9" s="2">
        <v>116</v>
      </c>
      <c r="E9" s="3">
        <v>0.62</v>
      </c>
      <c r="F9" s="2">
        <v>34</v>
      </c>
      <c r="G9" s="4">
        <v>0.80200000000000005</v>
      </c>
    </row>
    <row r="10" spans="1:7" ht="17.5" x14ac:dyDescent="0.35">
      <c r="A10" s="5" t="s">
        <v>27</v>
      </c>
      <c r="B10" s="2">
        <v>142</v>
      </c>
      <c r="C10" s="2">
        <v>1</v>
      </c>
      <c r="D10" s="2">
        <v>89</v>
      </c>
      <c r="E10" s="3">
        <v>0.627</v>
      </c>
      <c r="F10" s="2">
        <v>27</v>
      </c>
      <c r="G10" s="4">
        <v>0.81699999999999995</v>
      </c>
    </row>
    <row r="11" spans="1:7" ht="18" thickBot="1" x14ac:dyDescent="0.4">
      <c r="A11" s="5" t="s">
        <v>33</v>
      </c>
      <c r="B11" s="2">
        <v>217</v>
      </c>
      <c r="C11" s="2">
        <v>4</v>
      </c>
      <c r="D11" s="2">
        <v>140</v>
      </c>
      <c r="E11" s="3">
        <v>0.64500000000000002</v>
      </c>
      <c r="F11" s="2">
        <v>33</v>
      </c>
      <c r="G11" s="4">
        <v>0.79700000000000004</v>
      </c>
    </row>
    <row r="12" spans="1:7" ht="18" thickBot="1" x14ac:dyDescent="0.4">
      <c r="A12" s="14" t="s">
        <v>34</v>
      </c>
      <c r="B12" s="94" t="s">
        <v>69</v>
      </c>
      <c r="C12" s="95"/>
      <c r="D12" s="95"/>
      <c r="E12" s="95"/>
      <c r="F12" s="95"/>
      <c r="G12" s="96"/>
    </row>
    <row r="13" spans="1:7" ht="18" thickBot="1" x14ac:dyDescent="0.4">
      <c r="A13" s="5" t="s">
        <v>35</v>
      </c>
      <c r="B13" s="2">
        <v>211</v>
      </c>
      <c r="C13" s="2">
        <v>16</v>
      </c>
      <c r="D13" s="2">
        <v>151</v>
      </c>
      <c r="E13" s="3">
        <v>0.71599999999999997</v>
      </c>
      <c r="F13" s="2">
        <v>52</v>
      </c>
      <c r="G13" s="4">
        <v>0.96199999999999997</v>
      </c>
    </row>
    <row r="14" spans="1:7" ht="18" thickBot="1" x14ac:dyDescent="0.4">
      <c r="A14" s="5" t="s">
        <v>40</v>
      </c>
      <c r="B14" s="103" t="s">
        <v>69</v>
      </c>
      <c r="C14" s="95"/>
      <c r="D14" s="95"/>
      <c r="E14" s="95"/>
      <c r="F14" s="95"/>
      <c r="G14" s="96"/>
    </row>
    <row r="15" spans="1:7" ht="17.5" x14ac:dyDescent="0.35">
      <c r="A15" s="5" t="s">
        <v>46</v>
      </c>
      <c r="B15" s="2">
        <v>428</v>
      </c>
      <c r="C15" s="2">
        <v>17</v>
      </c>
      <c r="D15" s="2">
        <v>405</v>
      </c>
      <c r="E15" s="3">
        <v>0.94599999999999995</v>
      </c>
      <c r="F15" s="2">
        <v>11</v>
      </c>
      <c r="G15" s="4">
        <v>0.97199999999999998</v>
      </c>
    </row>
    <row r="16" spans="1:7" ht="18" thickBot="1" x14ac:dyDescent="0.4">
      <c r="A16" s="6" t="s">
        <v>61</v>
      </c>
      <c r="B16" s="7">
        <v>149</v>
      </c>
      <c r="C16" s="7">
        <v>1</v>
      </c>
      <c r="D16" s="7">
        <v>31</v>
      </c>
      <c r="E16" s="8">
        <v>0.20799999999999999</v>
      </c>
      <c r="F16" s="7">
        <v>54</v>
      </c>
      <c r="G16" s="9">
        <v>0.56999999999999995</v>
      </c>
    </row>
    <row r="17" spans="1:7" ht="36.75" customHeight="1" thickBot="1" x14ac:dyDescent="0.45">
      <c r="A17" s="33" t="s">
        <v>65</v>
      </c>
      <c r="B17" s="34">
        <f>SUM(B7:B16)</f>
        <v>2176</v>
      </c>
      <c r="C17" s="34">
        <f>SUM(C7:C16)</f>
        <v>70</v>
      </c>
      <c r="D17" s="35">
        <f>SUM(D7:D16)</f>
        <v>1350</v>
      </c>
      <c r="E17" s="36">
        <f>D17/B17</f>
        <v>0.62040441176470584</v>
      </c>
      <c r="F17" s="35">
        <f>SUM(F7:F16)</f>
        <v>545</v>
      </c>
      <c r="G17" s="36">
        <f>(D17+F17)/B17</f>
        <v>0.87086397058823528</v>
      </c>
    </row>
    <row r="18" spans="1:7" ht="18" customHeight="1" x14ac:dyDescent="0.35">
      <c r="A18" s="97" t="s">
        <v>71</v>
      </c>
      <c r="B18" s="98"/>
      <c r="C18" s="98"/>
      <c r="D18" s="98"/>
      <c r="E18" s="98"/>
      <c r="F18" s="98"/>
      <c r="G18" s="99"/>
    </row>
    <row r="19" spans="1:7" ht="15.5" x14ac:dyDescent="0.35">
      <c r="A19" s="24"/>
      <c r="B19" s="92" t="s">
        <v>72</v>
      </c>
      <c r="C19" s="92"/>
      <c r="D19" s="92"/>
      <c r="E19" s="92"/>
      <c r="F19" s="92"/>
      <c r="G19" s="93"/>
    </row>
    <row r="20" spans="1:7" ht="15.5" x14ac:dyDescent="0.35">
      <c r="A20" s="89" t="s">
        <v>73</v>
      </c>
      <c r="B20" s="90"/>
      <c r="C20" s="90"/>
      <c r="D20" s="90"/>
      <c r="E20" s="90"/>
      <c r="F20" s="90"/>
      <c r="G20" s="91"/>
    </row>
    <row r="21" spans="1:7" ht="33.65" customHeight="1" thickBot="1" x14ac:dyDescent="0.4">
      <c r="A21" s="78" t="s">
        <v>85</v>
      </c>
      <c r="B21" s="79"/>
      <c r="C21" s="79"/>
      <c r="D21" s="79"/>
      <c r="E21" s="79"/>
      <c r="F21" s="79"/>
      <c r="G21" s="80"/>
    </row>
  </sheetData>
  <mergeCells count="10">
    <mergeCell ref="B19:G19"/>
    <mergeCell ref="A20:G20"/>
    <mergeCell ref="A21:G21"/>
    <mergeCell ref="A1:G1"/>
    <mergeCell ref="C3:G3"/>
    <mergeCell ref="B12:G12"/>
    <mergeCell ref="B14:G14"/>
    <mergeCell ref="A3:A6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opLeftCell="A2"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thickBot="1" x14ac:dyDescent="0.4">
      <c r="A2" s="72" t="s">
        <v>84</v>
      </c>
      <c r="B2" s="73"/>
      <c r="C2" s="73"/>
      <c r="D2" s="73"/>
      <c r="E2" s="73"/>
      <c r="F2" s="73"/>
      <c r="G2" s="74"/>
    </row>
    <row r="3" spans="1:7" ht="18" thickBot="1" x14ac:dyDescent="0.4">
      <c r="A3" s="60" t="s">
        <v>74</v>
      </c>
      <c r="B3" s="53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60"/>
      <c r="B4" s="53" t="s">
        <v>2</v>
      </c>
      <c r="C4" s="54" t="s">
        <v>3</v>
      </c>
      <c r="D4" s="54" t="s">
        <v>4</v>
      </c>
      <c r="E4" s="54"/>
      <c r="F4" s="54" t="s">
        <v>66</v>
      </c>
      <c r="G4" s="54"/>
    </row>
    <row r="5" spans="1:7" ht="17.5" x14ac:dyDescent="0.35">
      <c r="A5" s="60"/>
      <c r="B5" s="53" t="s">
        <v>5</v>
      </c>
      <c r="C5" s="55" t="s">
        <v>6</v>
      </c>
      <c r="D5" s="55" t="s">
        <v>2</v>
      </c>
      <c r="E5" s="55" t="s">
        <v>4</v>
      </c>
      <c r="F5" s="55" t="s">
        <v>2</v>
      </c>
      <c r="G5" s="55" t="s">
        <v>66</v>
      </c>
    </row>
    <row r="6" spans="1:7" ht="18" thickBot="1" x14ac:dyDescent="0.4">
      <c r="A6" s="61" t="s">
        <v>7</v>
      </c>
      <c r="B6" s="56" t="s">
        <v>8</v>
      </c>
      <c r="C6" s="57" t="s">
        <v>9</v>
      </c>
      <c r="D6" s="57" t="s">
        <v>10</v>
      </c>
      <c r="E6" s="58">
        <v>0.5</v>
      </c>
      <c r="F6" s="57" t="s">
        <v>67</v>
      </c>
      <c r="G6" s="58">
        <v>0.8</v>
      </c>
    </row>
    <row r="7" spans="1:7" ht="17.5" x14ac:dyDescent="0.35">
      <c r="A7" s="10" t="s">
        <v>11</v>
      </c>
      <c r="B7" s="11">
        <v>10</v>
      </c>
      <c r="C7" s="11">
        <v>2</v>
      </c>
      <c r="D7" s="11">
        <v>1</v>
      </c>
      <c r="E7" s="12">
        <v>0.1</v>
      </c>
      <c r="F7" s="11">
        <v>1</v>
      </c>
      <c r="G7" s="13">
        <v>0.2</v>
      </c>
    </row>
    <row r="8" spans="1:7" ht="17.5" x14ac:dyDescent="0.35">
      <c r="A8" s="5" t="s">
        <v>14</v>
      </c>
      <c r="B8" s="2">
        <v>91</v>
      </c>
      <c r="C8" s="2">
        <v>6</v>
      </c>
      <c r="D8" s="2">
        <v>66</v>
      </c>
      <c r="E8" s="3">
        <v>0.72499999999999998</v>
      </c>
      <c r="F8" s="2">
        <v>6</v>
      </c>
      <c r="G8" s="4">
        <v>0.79100000000000004</v>
      </c>
    </row>
    <row r="9" spans="1:7" ht="18" thickBot="1" x14ac:dyDescent="0.4">
      <c r="A9" s="5" t="s">
        <v>15</v>
      </c>
      <c r="B9" s="2">
        <v>232</v>
      </c>
      <c r="C9" s="2">
        <v>6</v>
      </c>
      <c r="D9" s="2">
        <v>211</v>
      </c>
      <c r="E9" s="3">
        <v>0.90900000000000003</v>
      </c>
      <c r="F9" s="2">
        <v>4</v>
      </c>
      <c r="G9" s="4">
        <v>0.92700000000000005</v>
      </c>
    </row>
    <row r="10" spans="1:7" ht="18" thickBot="1" x14ac:dyDescent="0.4">
      <c r="A10" s="14" t="s">
        <v>22</v>
      </c>
      <c r="B10" s="94" t="s">
        <v>69</v>
      </c>
      <c r="C10" s="95"/>
      <c r="D10" s="95"/>
      <c r="E10" s="95"/>
      <c r="F10" s="95"/>
      <c r="G10" s="96"/>
    </row>
    <row r="11" spans="1:7" ht="17.5" x14ac:dyDescent="0.35">
      <c r="A11" s="5" t="s">
        <v>24</v>
      </c>
      <c r="B11" s="2">
        <v>50</v>
      </c>
      <c r="C11" s="2">
        <v>8</v>
      </c>
      <c r="D11" s="2">
        <v>49</v>
      </c>
      <c r="E11" s="3">
        <v>0.98</v>
      </c>
      <c r="F11" s="2">
        <v>1</v>
      </c>
      <c r="G11" s="4">
        <v>1</v>
      </c>
    </row>
    <row r="12" spans="1:7" ht="17.5" x14ac:dyDescent="0.35">
      <c r="A12" s="5" t="s">
        <v>44</v>
      </c>
      <c r="B12" s="2">
        <v>51</v>
      </c>
      <c r="C12" s="2">
        <v>1</v>
      </c>
      <c r="D12" s="2">
        <v>46</v>
      </c>
      <c r="E12" s="3">
        <v>0.90200000000000002</v>
      </c>
      <c r="F12" s="2">
        <v>2</v>
      </c>
      <c r="G12" s="4">
        <v>0.94099999999999995</v>
      </c>
    </row>
    <row r="13" spans="1:7" ht="17.5" x14ac:dyDescent="0.35">
      <c r="A13" s="5" t="s">
        <v>48</v>
      </c>
      <c r="B13" s="2">
        <v>66</v>
      </c>
      <c r="C13" s="2">
        <v>3</v>
      </c>
      <c r="D13" s="2">
        <v>65</v>
      </c>
      <c r="E13" s="3">
        <v>0.98499999999999999</v>
      </c>
      <c r="F13" s="2">
        <v>1</v>
      </c>
      <c r="G13" s="4">
        <v>1</v>
      </c>
    </row>
    <row r="14" spans="1:7" ht="18" thickBot="1" x14ac:dyDescent="0.4">
      <c r="A14" s="6" t="s">
        <v>60</v>
      </c>
      <c r="B14" s="7">
        <v>434</v>
      </c>
      <c r="C14" s="7">
        <v>13</v>
      </c>
      <c r="D14" s="7">
        <v>422</v>
      </c>
      <c r="E14" s="8">
        <v>0.97199999999999998</v>
      </c>
      <c r="F14" s="7">
        <v>8</v>
      </c>
      <c r="G14" s="9">
        <v>0.99099999999999999</v>
      </c>
    </row>
    <row r="15" spans="1:7" ht="36.75" customHeight="1" thickBot="1" x14ac:dyDescent="0.45">
      <c r="A15" s="25" t="s">
        <v>65</v>
      </c>
      <c r="B15" s="31">
        <f>SUM(B7:B14)</f>
        <v>934</v>
      </c>
      <c r="C15" s="31">
        <f>SUM(C7:C14)</f>
        <v>39</v>
      </c>
      <c r="D15" s="30">
        <f>SUM(D7:D14)</f>
        <v>860</v>
      </c>
      <c r="E15" s="32">
        <f>D15/B15</f>
        <v>0.92077087794432544</v>
      </c>
      <c r="F15" s="30">
        <f>SUM(F7:F14)</f>
        <v>23</v>
      </c>
      <c r="G15" s="32">
        <f>(D15+F15)/B15</f>
        <v>0.9453961456102784</v>
      </c>
    </row>
    <row r="16" spans="1:7" ht="17.5" customHeight="1" x14ac:dyDescent="0.35">
      <c r="A16" s="97" t="s">
        <v>71</v>
      </c>
      <c r="B16" s="98"/>
      <c r="C16" s="98"/>
      <c r="D16" s="98"/>
      <c r="E16" s="98"/>
      <c r="F16" s="98"/>
      <c r="G16" s="99"/>
    </row>
    <row r="17" spans="1:7" ht="15.5" x14ac:dyDescent="0.35">
      <c r="A17" s="24"/>
      <c r="B17" s="92" t="s">
        <v>72</v>
      </c>
      <c r="C17" s="92"/>
      <c r="D17" s="92"/>
      <c r="E17" s="92"/>
      <c r="F17" s="92"/>
      <c r="G17" s="93"/>
    </row>
    <row r="18" spans="1:7" ht="15.5" x14ac:dyDescent="0.35">
      <c r="A18" s="89" t="s">
        <v>73</v>
      </c>
      <c r="B18" s="90"/>
      <c r="C18" s="90"/>
      <c r="D18" s="90"/>
      <c r="E18" s="90"/>
      <c r="F18" s="90"/>
      <c r="G18" s="91"/>
    </row>
    <row r="19" spans="1:7" ht="30" customHeight="1" thickBot="1" x14ac:dyDescent="0.4">
      <c r="A19" s="78" t="s">
        <v>85</v>
      </c>
      <c r="B19" s="79"/>
      <c r="C19" s="79"/>
      <c r="D19" s="79"/>
      <c r="E19" s="79"/>
      <c r="F19" s="79"/>
      <c r="G19" s="80"/>
    </row>
  </sheetData>
  <mergeCells count="8">
    <mergeCell ref="B17:G17"/>
    <mergeCell ref="A18:G18"/>
    <mergeCell ref="A19:G19"/>
    <mergeCell ref="A1:G1"/>
    <mergeCell ref="C3:G3"/>
    <mergeCell ref="B10:G10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2021-06-03T15:54:05Z</dcterms:modified>
</cp:coreProperties>
</file>