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xr:revisionPtr revIDLastSave="0" documentId="13_ncr:1_{39C6161D-D5D0-423D-9F2C-EAB61F58B0D4}" xr6:coauthVersionLast="47" xr6:coauthVersionMax="47" xr10:uidLastSave="{00000000-0000-0000-0000-000000000000}"/>
  <bookViews>
    <workbookView xWindow="44040" yWindow="-120" windowWidth="29040" windowHeight="15840" xr2:uid="{91D6FB5E-FF8C-4631-81E4-3D688459CCC3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 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5" i="4" l="1"/>
  <c r="G13" i="3"/>
  <c r="G15" i="7"/>
  <c r="G17" i="6"/>
  <c r="G18" i="5"/>
  <c r="E15" i="7"/>
  <c r="E17" i="6"/>
  <c r="E18" i="5"/>
  <c r="E15" i="4"/>
  <c r="E13" i="3"/>
  <c r="E17" i="2"/>
  <c r="G17" i="2"/>
  <c r="G60" i="1" l="1"/>
  <c r="E60" i="1"/>
  <c r="D60" i="1"/>
  <c r="C60" i="1"/>
  <c r="F60" i="1" l="1"/>
  <c r="H60" i="1"/>
</calcChain>
</file>

<file path=xl/sharedStrings.xml><?xml version="1.0" encoding="utf-8"?>
<sst xmlns="http://schemas.openxmlformats.org/spreadsheetml/2006/main" count="286" uniqueCount="86">
  <si>
    <t>Higher Authority Appeals Timelapse</t>
  </si>
  <si>
    <t>9054H Report - US Totals</t>
  </si>
  <si>
    <t>State</t>
  </si>
  <si>
    <t>Region</t>
  </si>
  <si>
    <t>Total</t>
  </si>
  <si>
    <t>Timelapse</t>
  </si>
  <si>
    <t>Completed</t>
  </si>
  <si>
    <t>Inter-</t>
  </si>
  <si>
    <t>45-day</t>
  </si>
  <si>
    <t>75-day</t>
  </si>
  <si>
    <t>Decisions</t>
  </si>
  <si>
    <t>state</t>
  </si>
  <si>
    <t>(c1)</t>
  </si>
  <si>
    <t>(c3)</t>
  </si>
  <si>
    <t>(c4)</t>
  </si>
  <si>
    <t>(c7 + c10)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</si>
  <si>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</si>
  <si>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</si>
  <si>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</si>
  <si>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</si>
  <si>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</si>
  <si>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</si>
  <si>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</si>
  <si>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</si>
  <si>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</si>
  <si>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</si>
  <si>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</si>
  <si>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</si>
  <si>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</si>
  <si>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</si>
  <si>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</si>
  <si>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</si>
  <si>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</si>
  <si>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</si>
  <si>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</si>
  <si>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</si>
  <si>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</si>
  <si>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</si>
  <si>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</si>
  <si>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</si>
  <si>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</si>
  <si>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</si>
  <si>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</si>
  <si>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</si>
  <si>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</si>
  <si>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</si>
  <si>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</si>
  <si>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</si>
  <si>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</si>
  <si>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</si>
  <si>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</si>
  <si>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</si>
  <si>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</si>
  <si>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</si>
  <si>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</si>
  <si>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</si>
  <si>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</si>
  <si>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</si>
  <si>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</si>
  <si>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</si>
  <si>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</si>
  <si>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</si>
  <si>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</si>
  <si>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</si>
  <si>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</si>
  <si>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</si>
  <si>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</si>
  <si>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</si>
  <si>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</si>
  <si>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</si>
  <si>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</si>
  <si>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Notes:</t>
  </si>
  <si>
    <t>:  Missing data</t>
  </si>
  <si>
    <t>Source:  ETA 9054H Report</t>
  </si>
  <si>
    <t>9054H Report - Region 1</t>
  </si>
  <si>
    <t>Region Totals</t>
  </si>
  <si>
    <t xml:space="preserve">Source:  ETA 9054H Report </t>
  </si>
  <si>
    <t>9054H Report - Region 2</t>
  </si>
  <si>
    <t>9054H Report - Region 3</t>
  </si>
  <si>
    <t>9054H Report - Region 4</t>
  </si>
  <si>
    <t>9054H Report - Region 5</t>
  </si>
  <si>
    <t>9054H Report - Region 6</t>
  </si>
  <si>
    <t xml:space="preserve"> </t>
  </si>
  <si>
    <t>Cmpltd</t>
  </si>
  <si>
    <t>Decs</t>
  </si>
  <si>
    <t>Prepared by Office of Unemployment Insurance, Division of Performance Management 3/22/2022.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</si>
</sst>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2" borderId="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/>
    </xf>
    <xf numFmtId="9" fontId="3" fillId="2" borderId="12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1" applyNumberFormat="1" applyFont="1" applyFill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1" applyNumberFormat="1" applyFont="1" applyFill="1" applyBorder="1"/>
    <xf numFmtId="164" fontId="3" fillId="0" borderId="20" xfId="1" applyNumberFormat="1" applyFont="1" applyFill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1" fontId="3" fillId="0" borderId="19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" fontId="3" fillId="0" borderId="19" xfId="1" applyNumberFormat="1" applyFont="1" applyFill="1" applyBorder="1" applyAlignment="1">
      <alignment horizontal="right"/>
    </xf>
    <xf numFmtId="0" fontId="3" fillId="0" borderId="19" xfId="0" applyFont="1" applyBorder="1" applyAlignment="1">
      <alignment horizontal="right"/>
    </xf>
    <xf numFmtId="3" fontId="3" fillId="0" borderId="19" xfId="1" applyNumberFormat="1" applyFont="1" applyFill="1" applyBorder="1" applyAlignment="1">
      <alignment horizontal="right"/>
    </xf>
    <xf numFmtId="0" fontId="3" fillId="0" borderId="26" xfId="0" applyFon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3" fontId="3" fillId="0" borderId="18" xfId="1" applyNumberFormat="1" applyFont="1" applyFill="1" applyBorder="1"/>
    <xf numFmtId="0" fontId="3" fillId="0" borderId="27" xfId="0" applyFont="1" applyBorder="1" applyAlignment="1">
      <alignment horizontal="center"/>
    </xf>
    <xf numFmtId="3" fontId="3" fillId="0" borderId="28" xfId="1" applyNumberFormat="1" applyFont="1" applyFill="1" applyBorder="1"/>
    <xf numFmtId="3" fontId="3" fillId="0" borderId="29" xfId="1" applyNumberFormat="1" applyFont="1" applyFill="1" applyBorder="1"/>
    <xf numFmtId="164" fontId="3" fillId="0" borderId="29" xfId="0" applyNumberFormat="1" applyFont="1" applyBorder="1"/>
    <xf numFmtId="164" fontId="3" fillId="0" borderId="30" xfId="0" applyNumberFormat="1" applyFont="1" applyBorder="1"/>
    <xf numFmtId="0" fontId="7" fillId="3" borderId="23" xfId="0" applyFont="1" applyFill="1" applyBorder="1" applyAlignment="1">
      <alignment horizontal="center"/>
    </xf>
    <xf numFmtId="3" fontId="8" fillId="3" borderId="31" xfId="1" applyNumberFormat="1" applyFont="1" applyFill="1" applyBorder="1"/>
    <xf numFmtId="3" fontId="8" fillId="3" borderId="32" xfId="1" applyNumberFormat="1" applyFont="1" applyFill="1" applyBorder="1"/>
    <xf numFmtId="164" fontId="8" fillId="3" borderId="32" xfId="0" applyNumberFormat="1" applyFont="1" applyFill="1" applyBorder="1"/>
    <xf numFmtId="164" fontId="8" fillId="3" borderId="33" xfId="0" applyNumberFormat="1" applyFont="1" applyFill="1" applyBorder="1"/>
    <xf numFmtId="0" fontId="0" fillId="4" borderId="34" xfId="0" applyFill="1" applyBorder="1"/>
    <xf numFmtId="0" fontId="4" fillId="2" borderId="12" xfId="0" applyFont="1" applyFill="1" applyBorder="1" applyAlignment="1">
      <alignment horizontal="center" wrapText="1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3" fontId="3" fillId="0" borderId="27" xfId="1" applyNumberFormat="1" applyFont="1" applyFill="1" applyBorder="1"/>
    <xf numFmtId="164" fontId="3" fillId="0" borderId="27" xfId="0" applyNumberFormat="1" applyFont="1" applyBorder="1"/>
    <xf numFmtId="164" fontId="3" fillId="0" borderId="38" xfId="0" applyNumberFormat="1" applyFont="1" applyBorder="1"/>
    <xf numFmtId="0" fontId="3" fillId="0" borderId="39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Border="1"/>
    <xf numFmtId="164" fontId="3" fillId="0" borderId="40" xfId="0" applyNumberFormat="1" applyFont="1" applyBorder="1"/>
    <xf numFmtId="0" fontId="8" fillId="3" borderId="4" xfId="0" applyFont="1" applyFill="1" applyBorder="1" applyAlignment="1">
      <alignment horizontal="center" wrapText="1"/>
    </xf>
    <xf numFmtId="3" fontId="7" fillId="3" borderId="23" xfId="0" applyNumberFormat="1" applyFont="1" applyFill="1" applyBorder="1"/>
    <xf numFmtId="3" fontId="7" fillId="3" borderId="5" xfId="0" applyNumberFormat="1" applyFont="1" applyFill="1" applyBorder="1"/>
    <xf numFmtId="164" fontId="7" fillId="3" borderId="23" xfId="0" applyNumberFormat="1" applyFont="1" applyFill="1" applyBorder="1"/>
    <xf numFmtId="9" fontId="3" fillId="2" borderId="7" xfId="0" applyNumberFormat="1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8" fillId="3" borderId="23" xfId="0" applyFont="1" applyFill="1" applyBorder="1" applyAlignment="1">
      <alignment horizontal="center" wrapText="1"/>
    </xf>
    <xf numFmtId="3" fontId="8" fillId="3" borderId="5" xfId="1" applyNumberFormat="1" applyFont="1" applyFill="1" applyBorder="1"/>
    <xf numFmtId="3" fontId="8" fillId="3" borderId="23" xfId="1" applyNumberFormat="1" applyFont="1" applyFill="1" applyBorder="1"/>
    <xf numFmtId="164" fontId="8" fillId="3" borderId="23" xfId="0" applyNumberFormat="1" applyFont="1" applyFill="1" applyBorder="1"/>
    <xf numFmtId="3" fontId="3" fillId="0" borderId="13" xfId="1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wrapText="1"/>
    </xf>
    <xf numFmtId="3" fontId="7" fillId="3" borderId="12" xfId="0" applyNumberFormat="1" applyFont="1" applyFill="1" applyBorder="1"/>
    <xf numFmtId="3" fontId="7" fillId="3" borderId="9" xfId="0" applyNumberFormat="1" applyFont="1" applyFill="1" applyBorder="1"/>
    <xf numFmtId="164" fontId="7" fillId="3" borderId="12" xfId="0" applyNumberFormat="1" applyFont="1" applyFill="1" applyBorder="1"/>
    <xf numFmtId="0" fontId="4" fillId="2" borderId="7" xfId="0" applyFont="1" applyFill="1" applyBorder="1" applyAlignment="1">
      <alignment wrapText="1"/>
    </xf>
    <xf numFmtId="0" fontId="9" fillId="0" borderId="34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35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0" xfId="0" applyFont="1"/>
    <xf numFmtId="0" fontId="9" fillId="0" borderId="35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10" fillId="0" borderId="34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35" xfId="0" applyFont="1" applyBorder="1" applyAlignment="1">
      <alignment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6" fillId="2" borderId="4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64" fontId="3" fillId="0" borderId="19" xfId="0" applyNumberFormat="1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164" fontId="3" fillId="0" borderId="19" xfId="0" applyNumberFormat="1" applyFont="1" applyFill="1" applyBorder="1"/>
    <xf numFmtId="164" fontId="3" fillId="0" borderId="20" xfId="0" applyNumberFormat="1" applyFont="1" applyFill="1" applyBorder="1"/>
    <xf numFmtId="3" fontId="6" fillId="2" borderId="4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6" fillId="2" borderId="6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DD11-89F9-4A29-BF68-2A6210C5A427}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</cols>
  <sheetData>
    <row r="1" spans="1:8" ht="23.5" thickBot="1" x14ac:dyDescent="0.55000000000000004">
      <c r="A1" s="83" t="s">
        <v>0</v>
      </c>
      <c r="B1" s="84"/>
      <c r="C1" s="84"/>
      <c r="D1" s="84"/>
      <c r="E1" s="84"/>
      <c r="F1" s="84"/>
      <c r="G1" s="84"/>
      <c r="H1" s="85"/>
    </row>
    <row r="2" spans="1:8" ht="17.5" customHeight="1" thickBot="1" x14ac:dyDescent="0.4">
      <c r="A2" s="86" t="s">
        <v>1</v>
      </c>
      <c r="B2" s="87"/>
      <c r="C2" s="87"/>
      <c r="D2" s="87"/>
      <c r="E2" s="87"/>
      <c r="F2" s="87"/>
      <c r="G2" s="87"/>
      <c r="H2" s="88"/>
    </row>
    <row r="3" spans="1:8" ht="18" thickBot="1" x14ac:dyDescent="0.4">
      <c r="A3" s="89" t="s">
        <v>2</v>
      </c>
      <c r="B3" s="89" t="s">
        <v>3</v>
      </c>
      <c r="C3" s="1" t="s">
        <v>4</v>
      </c>
      <c r="D3" s="91" t="s">
        <v>5</v>
      </c>
      <c r="E3" s="92"/>
      <c r="F3" s="92"/>
      <c r="G3" s="92"/>
      <c r="H3" s="93"/>
    </row>
    <row r="4" spans="1:8" ht="17.5" x14ac:dyDescent="0.35">
      <c r="A4" s="89"/>
      <c r="B4" s="89"/>
      <c r="C4" s="1" t="s">
        <v>6</v>
      </c>
      <c r="D4" s="2" t="s">
        <v>7</v>
      </c>
      <c r="E4" s="2" t="s">
        <v>8</v>
      </c>
      <c r="F4" s="2"/>
      <c r="G4" s="2" t="s">
        <v>9</v>
      </c>
      <c r="H4" s="2"/>
    </row>
    <row r="5" spans="1:8" ht="17.5" x14ac:dyDescent="0.35">
      <c r="A5" s="89"/>
      <c r="B5" s="89"/>
      <c r="C5" s="1" t="s">
        <v>10</v>
      </c>
      <c r="D5" s="3" t="s">
        <v>11</v>
      </c>
      <c r="E5" s="3" t="s">
        <v>6</v>
      </c>
      <c r="F5" s="3" t="s">
        <v>8</v>
      </c>
      <c r="G5" s="3" t="s">
        <v>6</v>
      </c>
      <c r="H5" s="3" t="s">
        <v>9</v>
      </c>
    </row>
    <row r="6" spans="1:8" ht="18" thickBot="1" x14ac:dyDescent="0.4">
      <c r="A6" s="90"/>
      <c r="B6" s="90"/>
      <c r="C6" s="4" t="s">
        <v>12</v>
      </c>
      <c r="D6" s="5" t="s">
        <v>13</v>
      </c>
      <c r="E6" s="5" t="s">
        <v>14</v>
      </c>
      <c r="F6" s="6">
        <v>0.5</v>
      </c>
      <c r="G6" s="5" t="s">
        <v>15</v>
      </c>
      <c r="H6" s="6">
        <v>0.8</v>
      </c>
    </row>
    <row r="7" spans="1:8" ht="17.5" x14ac:dyDescent="0.35">
      <c r="A7" s="7" t="s">
        <v>16</v>
      </c>
      <c r="B7" s="8">
        <v>6</v>
      </c>
      <c r="C7" s="9">
        <v>3</v>
      </c>
      <c r="D7" s="9">
        <v>0</v>
      </c>
      <c r="E7" s="9">
        <v>2</v>
      </c>
      <c r="F7" s="10">
        <v>0.66700000000000004</v>
      </c>
      <c r="G7" s="9">
        <v>1</v>
      </c>
      <c r="H7" s="11">
        <v>1</v>
      </c>
    </row>
    <row r="8" spans="1:8" ht="17.5" x14ac:dyDescent="0.35">
      <c r="A8" s="12" t="s">
        <v>17</v>
      </c>
      <c r="B8" s="13">
        <v>3</v>
      </c>
      <c r="C8" s="14">
        <v>26</v>
      </c>
      <c r="D8" s="14">
        <v>1</v>
      </c>
      <c r="E8" s="14">
        <v>5</v>
      </c>
      <c r="F8" s="15">
        <v>0.192</v>
      </c>
      <c r="G8" s="14">
        <v>16</v>
      </c>
      <c r="H8" s="16">
        <v>0.80800000000000005</v>
      </c>
    </row>
    <row r="9" spans="1:8" ht="17.5" x14ac:dyDescent="0.35">
      <c r="A9" s="12" t="s">
        <v>18</v>
      </c>
      <c r="B9" s="13">
        <v>4</v>
      </c>
      <c r="C9" s="14">
        <v>216</v>
      </c>
      <c r="D9" s="14">
        <v>5</v>
      </c>
      <c r="E9" s="14">
        <v>0</v>
      </c>
      <c r="F9" s="17">
        <v>0</v>
      </c>
      <c r="G9" s="14">
        <v>1</v>
      </c>
      <c r="H9" s="18">
        <v>5.0000000000000001E-3</v>
      </c>
    </row>
    <row r="10" spans="1:8" ht="17.5" x14ac:dyDescent="0.35">
      <c r="A10" s="12" t="s">
        <v>19</v>
      </c>
      <c r="B10" s="13">
        <v>6</v>
      </c>
      <c r="C10" s="14">
        <v>97</v>
      </c>
      <c r="D10" s="14">
        <v>1</v>
      </c>
      <c r="E10" s="14">
        <v>14</v>
      </c>
      <c r="F10" s="17">
        <v>0.14399999999999999</v>
      </c>
      <c r="G10" s="14">
        <v>19</v>
      </c>
      <c r="H10" s="18">
        <v>0.34</v>
      </c>
    </row>
    <row r="11" spans="1:8" ht="17.5" x14ac:dyDescent="0.35">
      <c r="A11" s="12" t="s">
        <v>20</v>
      </c>
      <c r="B11" s="13">
        <v>6</v>
      </c>
      <c r="C11" s="14">
        <v>295</v>
      </c>
      <c r="D11" s="14">
        <v>11</v>
      </c>
      <c r="E11" s="14">
        <v>273</v>
      </c>
      <c r="F11" s="17">
        <v>0.92500000000000004</v>
      </c>
      <c r="G11" s="14">
        <v>20</v>
      </c>
      <c r="H11" s="18">
        <v>0.99299999999999999</v>
      </c>
    </row>
    <row r="12" spans="1:8" ht="17.5" x14ac:dyDescent="0.35">
      <c r="A12" s="12" t="s">
        <v>21</v>
      </c>
      <c r="B12" s="13">
        <v>4</v>
      </c>
      <c r="C12" s="14">
        <v>68</v>
      </c>
      <c r="D12" s="14">
        <v>9</v>
      </c>
      <c r="E12" s="14">
        <v>64</v>
      </c>
      <c r="F12" s="17">
        <v>0.94099999999999995</v>
      </c>
      <c r="G12" s="14">
        <v>3</v>
      </c>
      <c r="H12" s="18">
        <v>0.98499999999999999</v>
      </c>
    </row>
    <row r="13" spans="1:8" ht="18" thickBot="1" x14ac:dyDescent="0.4">
      <c r="A13" s="19" t="s">
        <v>22</v>
      </c>
      <c r="B13" s="20">
        <v>1</v>
      </c>
      <c r="C13" s="14">
        <v>78</v>
      </c>
      <c r="D13" s="14">
        <v>2</v>
      </c>
      <c r="E13" s="14">
        <v>10</v>
      </c>
      <c r="F13" s="17">
        <v>0.128</v>
      </c>
      <c r="G13" s="14">
        <v>52</v>
      </c>
      <c r="H13" s="18">
        <v>0.79500000000000004</v>
      </c>
    </row>
    <row r="14" spans="1:8" ht="18" thickBot="1" x14ac:dyDescent="0.4">
      <c r="A14" s="21" t="s">
        <v>23</v>
      </c>
      <c r="B14" s="21">
        <v>2</v>
      </c>
      <c r="C14" s="121" t="s">
        <v>24</v>
      </c>
      <c r="D14" s="122"/>
      <c r="E14" s="122"/>
      <c r="F14" s="122"/>
      <c r="G14" s="122"/>
      <c r="H14" s="123"/>
    </row>
    <row r="15" spans="1:8" ht="17.5" x14ac:dyDescent="0.35">
      <c r="A15" s="22" t="s">
        <v>25</v>
      </c>
      <c r="B15" s="23">
        <v>2</v>
      </c>
      <c r="C15" s="24">
        <v>52</v>
      </c>
      <c r="D15" s="24">
        <v>8</v>
      </c>
      <c r="E15" s="24">
        <v>21</v>
      </c>
      <c r="F15" s="25">
        <v>0.40400000000000003</v>
      </c>
      <c r="G15" s="24">
        <v>20</v>
      </c>
      <c r="H15" s="26">
        <v>0.78800000000000003</v>
      </c>
    </row>
    <row r="16" spans="1:8" ht="17.5" x14ac:dyDescent="0.35">
      <c r="A16" s="12" t="s">
        <v>26</v>
      </c>
      <c r="B16" s="13">
        <v>3</v>
      </c>
      <c r="C16" s="27">
        <v>68</v>
      </c>
      <c r="D16" s="27">
        <v>0</v>
      </c>
      <c r="E16" s="27">
        <v>58</v>
      </c>
      <c r="F16" s="17">
        <v>0.85299999999999998</v>
      </c>
      <c r="G16" s="27">
        <v>8</v>
      </c>
      <c r="H16" s="26">
        <v>0.97099999999999997</v>
      </c>
    </row>
    <row r="17" spans="1:8" ht="18" thickBot="1" x14ac:dyDescent="0.4">
      <c r="A17" s="19" t="s">
        <v>27</v>
      </c>
      <c r="B17" s="20">
        <v>3</v>
      </c>
      <c r="C17" s="24">
        <v>98</v>
      </c>
      <c r="D17" s="24">
        <v>0</v>
      </c>
      <c r="E17" s="24">
        <v>64</v>
      </c>
      <c r="F17" s="25">
        <v>0.65300000000000002</v>
      </c>
      <c r="G17" s="24">
        <v>2</v>
      </c>
      <c r="H17" s="26">
        <v>0.67300000000000004</v>
      </c>
    </row>
    <row r="18" spans="1:8" ht="18" thickBot="1" x14ac:dyDescent="0.4">
      <c r="A18" s="21" t="s">
        <v>28</v>
      </c>
      <c r="B18" s="21">
        <v>6</v>
      </c>
      <c r="C18" s="121" t="s">
        <v>24</v>
      </c>
      <c r="D18" s="122"/>
      <c r="E18" s="122"/>
      <c r="F18" s="122"/>
      <c r="G18" s="122"/>
      <c r="H18" s="123"/>
    </row>
    <row r="19" spans="1:8" ht="17.5" x14ac:dyDescent="0.35">
      <c r="A19" s="22" t="s">
        <v>29</v>
      </c>
      <c r="B19" s="23">
        <v>5</v>
      </c>
      <c r="C19" s="14">
        <v>312</v>
      </c>
      <c r="D19" s="14">
        <v>24</v>
      </c>
      <c r="E19" s="14">
        <v>0</v>
      </c>
      <c r="F19" s="17">
        <v>0</v>
      </c>
      <c r="G19" s="14">
        <v>10</v>
      </c>
      <c r="H19" s="18">
        <v>3.2000000000000001E-2</v>
      </c>
    </row>
    <row r="20" spans="1:8" ht="17.5" x14ac:dyDescent="0.35">
      <c r="A20" s="12" t="s">
        <v>30</v>
      </c>
      <c r="B20" s="13">
        <v>6</v>
      </c>
      <c r="C20" s="14">
        <v>56</v>
      </c>
      <c r="D20" s="14">
        <v>5</v>
      </c>
      <c r="E20" s="14">
        <v>50</v>
      </c>
      <c r="F20" s="17">
        <v>0.89300000000000002</v>
      </c>
      <c r="G20" s="14">
        <v>6</v>
      </c>
      <c r="H20" s="18">
        <v>1</v>
      </c>
    </row>
    <row r="21" spans="1:8" ht="17.5" x14ac:dyDescent="0.35">
      <c r="A21" s="12" t="s">
        <v>31</v>
      </c>
      <c r="B21" s="13">
        <v>5</v>
      </c>
      <c r="C21" s="14">
        <v>477</v>
      </c>
      <c r="D21" s="14">
        <v>14</v>
      </c>
      <c r="E21" s="14">
        <v>0</v>
      </c>
      <c r="F21" s="17">
        <v>0</v>
      </c>
      <c r="G21" s="14">
        <v>274</v>
      </c>
      <c r="H21" s="18">
        <v>0.57399999999999995</v>
      </c>
    </row>
    <row r="22" spans="1:8" ht="17.5" x14ac:dyDescent="0.35">
      <c r="A22" s="12" t="s">
        <v>32</v>
      </c>
      <c r="B22" s="13">
        <v>5</v>
      </c>
      <c r="C22" s="14">
        <v>439</v>
      </c>
      <c r="D22" s="14">
        <v>0</v>
      </c>
      <c r="E22" s="14">
        <v>34</v>
      </c>
      <c r="F22" s="17">
        <v>7.6999999999999999E-2</v>
      </c>
      <c r="G22" s="14">
        <v>294</v>
      </c>
      <c r="H22" s="18">
        <v>0.747</v>
      </c>
    </row>
    <row r="23" spans="1:8" ht="17.5" x14ac:dyDescent="0.35">
      <c r="A23" s="12" t="s">
        <v>33</v>
      </c>
      <c r="B23" s="13">
        <v>5</v>
      </c>
      <c r="C23" s="14">
        <v>44</v>
      </c>
      <c r="D23" s="14">
        <v>0</v>
      </c>
      <c r="E23" s="14">
        <v>26</v>
      </c>
      <c r="F23" s="17">
        <v>0.59099999999999997</v>
      </c>
      <c r="G23" s="14">
        <v>12</v>
      </c>
      <c r="H23" s="18">
        <v>0.86399999999999999</v>
      </c>
    </row>
    <row r="24" spans="1:8" ht="17.5" x14ac:dyDescent="0.35">
      <c r="A24" s="12" t="s">
        <v>34</v>
      </c>
      <c r="B24" s="13">
        <v>3</v>
      </c>
      <c r="C24" s="14">
        <v>105</v>
      </c>
      <c r="D24" s="14">
        <v>2</v>
      </c>
      <c r="E24" s="14">
        <v>98</v>
      </c>
      <c r="F24" s="17">
        <v>0.93300000000000005</v>
      </c>
      <c r="G24" s="14">
        <v>4</v>
      </c>
      <c r="H24" s="18">
        <v>0.97099999999999997</v>
      </c>
    </row>
    <row r="25" spans="1:8" ht="17.5" x14ac:dyDescent="0.35">
      <c r="A25" s="12" t="s">
        <v>35</v>
      </c>
      <c r="B25" s="13">
        <v>4</v>
      </c>
      <c r="C25" s="14">
        <v>124</v>
      </c>
      <c r="D25" s="14">
        <v>2</v>
      </c>
      <c r="E25" s="14">
        <v>97</v>
      </c>
      <c r="F25" s="17">
        <v>0.78200000000000003</v>
      </c>
      <c r="G25" s="14">
        <v>12</v>
      </c>
      <c r="H25" s="18">
        <v>0.879</v>
      </c>
    </row>
    <row r="26" spans="1:8" ht="17.5" x14ac:dyDescent="0.35">
      <c r="A26" s="12" t="s">
        <v>36</v>
      </c>
      <c r="B26" s="13">
        <v>1</v>
      </c>
      <c r="C26" s="14">
        <v>81</v>
      </c>
      <c r="D26" s="14">
        <v>2</v>
      </c>
      <c r="E26" s="14">
        <v>63</v>
      </c>
      <c r="F26" s="17">
        <v>0.77800000000000002</v>
      </c>
      <c r="G26" s="14">
        <v>3</v>
      </c>
      <c r="H26" s="18">
        <v>0.81499999999999995</v>
      </c>
    </row>
    <row r="27" spans="1:8" ht="17.5" x14ac:dyDescent="0.35">
      <c r="A27" s="12" t="s">
        <v>37</v>
      </c>
      <c r="B27" s="13">
        <v>2</v>
      </c>
      <c r="C27" s="14">
        <v>316</v>
      </c>
      <c r="D27" s="14">
        <v>7</v>
      </c>
      <c r="E27" s="14">
        <v>226</v>
      </c>
      <c r="F27" s="17">
        <v>0.71499999999999997</v>
      </c>
      <c r="G27" s="14">
        <v>65</v>
      </c>
      <c r="H27" s="18">
        <v>0.92100000000000004</v>
      </c>
    </row>
    <row r="28" spans="1:8" ht="17.5" x14ac:dyDescent="0.35">
      <c r="A28" s="12" t="s">
        <v>38</v>
      </c>
      <c r="B28" s="13">
        <v>1</v>
      </c>
      <c r="C28" s="14">
        <v>41</v>
      </c>
      <c r="D28" s="14">
        <v>0</v>
      </c>
      <c r="E28" s="14">
        <v>0</v>
      </c>
      <c r="F28" s="17">
        <v>0</v>
      </c>
      <c r="G28" s="14">
        <v>2</v>
      </c>
      <c r="H28" s="18">
        <v>4.9000000000000002E-2</v>
      </c>
    </row>
    <row r="29" spans="1:8" ht="18" thickBot="1" x14ac:dyDescent="0.4">
      <c r="A29" s="19" t="s">
        <v>39</v>
      </c>
      <c r="B29" s="20">
        <v>5</v>
      </c>
      <c r="C29" s="14">
        <v>143</v>
      </c>
      <c r="D29" s="14">
        <v>3</v>
      </c>
      <c r="E29" s="14">
        <v>25</v>
      </c>
      <c r="F29" s="17">
        <v>0.17499999999999999</v>
      </c>
      <c r="G29" s="14">
        <v>56</v>
      </c>
      <c r="H29" s="18">
        <v>0.56599999999999995</v>
      </c>
    </row>
    <row r="30" spans="1:8" ht="18" thickBot="1" x14ac:dyDescent="0.4">
      <c r="A30" s="21" t="s">
        <v>40</v>
      </c>
      <c r="B30" s="21">
        <v>5</v>
      </c>
      <c r="C30" s="121" t="s">
        <v>24</v>
      </c>
      <c r="D30" s="122"/>
      <c r="E30" s="122"/>
      <c r="F30" s="122"/>
      <c r="G30" s="122"/>
      <c r="H30" s="123"/>
    </row>
    <row r="31" spans="1:8" ht="17.5" x14ac:dyDescent="0.35">
      <c r="A31" s="22" t="s">
        <v>41</v>
      </c>
      <c r="B31" s="23">
        <v>5</v>
      </c>
      <c r="C31" s="14">
        <v>240</v>
      </c>
      <c r="D31" s="14">
        <v>9</v>
      </c>
      <c r="E31" s="14">
        <v>162</v>
      </c>
      <c r="F31" s="17">
        <v>0.67500000000000004</v>
      </c>
      <c r="G31" s="14">
        <v>68</v>
      </c>
      <c r="H31" s="18">
        <v>0.95799999999999996</v>
      </c>
    </row>
    <row r="32" spans="1:8" ht="17.5" x14ac:dyDescent="0.35">
      <c r="A32" s="12" t="s">
        <v>42</v>
      </c>
      <c r="B32" s="13">
        <v>3</v>
      </c>
      <c r="C32" s="14">
        <v>580</v>
      </c>
      <c r="D32" s="14">
        <v>15</v>
      </c>
      <c r="E32" s="14">
        <v>538</v>
      </c>
      <c r="F32" s="17">
        <v>0.92800000000000005</v>
      </c>
      <c r="G32" s="14">
        <v>30</v>
      </c>
      <c r="H32" s="18">
        <v>0.97899999999999998</v>
      </c>
    </row>
    <row r="33" spans="1:8" ht="17.5" x14ac:dyDescent="0.35">
      <c r="A33" s="12" t="s">
        <v>43</v>
      </c>
      <c r="B33" s="13">
        <v>4</v>
      </c>
      <c r="C33" s="14">
        <v>27</v>
      </c>
      <c r="D33" s="14">
        <v>0</v>
      </c>
      <c r="E33" s="14">
        <v>21</v>
      </c>
      <c r="F33" s="17">
        <v>0.77800000000000002</v>
      </c>
      <c r="G33" s="14">
        <v>5</v>
      </c>
      <c r="H33" s="18">
        <v>0.96299999999999997</v>
      </c>
    </row>
    <row r="34" spans="1:8" ht="17.5" x14ac:dyDescent="0.35">
      <c r="A34" s="12" t="s">
        <v>44</v>
      </c>
      <c r="B34" s="13">
        <v>3</v>
      </c>
      <c r="C34" s="14">
        <v>295</v>
      </c>
      <c r="D34" s="14">
        <v>114</v>
      </c>
      <c r="E34" s="14">
        <v>0</v>
      </c>
      <c r="F34" s="17">
        <v>0</v>
      </c>
      <c r="G34" s="14">
        <v>1</v>
      </c>
      <c r="H34" s="18">
        <v>3.0000000000000001E-3</v>
      </c>
    </row>
    <row r="35" spans="1:8" ht="18" thickBot="1" x14ac:dyDescent="0.4">
      <c r="A35" s="19" t="s">
        <v>45</v>
      </c>
      <c r="B35" s="20">
        <v>4</v>
      </c>
      <c r="C35" s="14">
        <v>67</v>
      </c>
      <c r="D35" s="14">
        <v>6</v>
      </c>
      <c r="E35" s="14">
        <v>67</v>
      </c>
      <c r="F35" s="17">
        <v>1</v>
      </c>
      <c r="G35" s="14">
        <v>0</v>
      </c>
      <c r="H35" s="18">
        <v>1</v>
      </c>
    </row>
    <row r="36" spans="1:8" ht="18" thickBot="1" x14ac:dyDescent="0.4">
      <c r="A36" s="21" t="s">
        <v>46</v>
      </c>
      <c r="B36" s="21">
        <v>5</v>
      </c>
      <c r="C36" s="121" t="s">
        <v>24</v>
      </c>
      <c r="D36" s="122"/>
      <c r="E36" s="122"/>
      <c r="F36" s="122"/>
      <c r="G36" s="122"/>
      <c r="H36" s="123"/>
    </row>
    <row r="37" spans="1:8" ht="17.5" x14ac:dyDescent="0.35">
      <c r="A37" s="22" t="s">
        <v>47</v>
      </c>
      <c r="B37" s="23">
        <v>1</v>
      </c>
      <c r="C37" s="14">
        <v>0</v>
      </c>
      <c r="D37" s="14">
        <v>0</v>
      </c>
      <c r="E37" s="14">
        <v>0</v>
      </c>
      <c r="F37" s="17"/>
      <c r="G37" s="14">
        <v>0</v>
      </c>
      <c r="H37" s="18">
        <v>0</v>
      </c>
    </row>
    <row r="38" spans="1:8" ht="17.5" x14ac:dyDescent="0.35">
      <c r="A38" s="12" t="s">
        <v>48</v>
      </c>
      <c r="B38" s="13">
        <v>1</v>
      </c>
      <c r="C38" s="14">
        <v>101</v>
      </c>
      <c r="D38" s="14">
        <v>0</v>
      </c>
      <c r="E38" s="14">
        <v>1</v>
      </c>
      <c r="F38" s="17">
        <v>0.01</v>
      </c>
      <c r="G38" s="14">
        <v>0</v>
      </c>
      <c r="H38" s="18">
        <v>0.01</v>
      </c>
    </row>
    <row r="39" spans="1:8" ht="17.5" x14ac:dyDescent="0.35">
      <c r="A39" s="12" t="s">
        <v>49</v>
      </c>
      <c r="B39" s="13">
        <v>4</v>
      </c>
      <c r="C39" s="14">
        <v>57</v>
      </c>
      <c r="D39" s="14">
        <v>5</v>
      </c>
      <c r="E39" s="14">
        <v>57</v>
      </c>
      <c r="F39" s="17">
        <v>1</v>
      </c>
      <c r="G39" s="14">
        <v>0</v>
      </c>
      <c r="H39" s="18">
        <v>1</v>
      </c>
    </row>
    <row r="40" spans="1:8" ht="17.5" x14ac:dyDescent="0.35">
      <c r="A40" s="12" t="s">
        <v>50</v>
      </c>
      <c r="B40" s="13">
        <v>6</v>
      </c>
      <c r="C40" s="14">
        <v>30</v>
      </c>
      <c r="D40" s="14">
        <v>0</v>
      </c>
      <c r="E40" s="14">
        <v>10</v>
      </c>
      <c r="F40" s="17">
        <v>0.33300000000000002</v>
      </c>
      <c r="G40" s="14">
        <v>16</v>
      </c>
      <c r="H40" s="18">
        <v>0.86699999999999999</v>
      </c>
    </row>
    <row r="41" spans="1:8" ht="17.5" x14ac:dyDescent="0.35">
      <c r="A41" s="12" t="s">
        <v>51</v>
      </c>
      <c r="B41" s="13">
        <v>1</v>
      </c>
      <c r="C41" s="14">
        <v>490</v>
      </c>
      <c r="D41" s="14">
        <v>0</v>
      </c>
      <c r="E41" s="14">
        <v>71</v>
      </c>
      <c r="F41" s="17">
        <v>0.14499999999999999</v>
      </c>
      <c r="G41" s="14">
        <v>132</v>
      </c>
      <c r="H41" s="18">
        <v>0.41399999999999998</v>
      </c>
    </row>
    <row r="42" spans="1:8" ht="17.5" x14ac:dyDescent="0.35">
      <c r="A42" s="12" t="s">
        <v>52</v>
      </c>
      <c r="B42" s="13">
        <v>5</v>
      </c>
      <c r="C42" s="14">
        <v>357</v>
      </c>
      <c r="D42" s="14">
        <v>19</v>
      </c>
      <c r="E42" s="14">
        <v>329</v>
      </c>
      <c r="F42" s="17">
        <v>0.92200000000000004</v>
      </c>
      <c r="G42" s="14">
        <v>16</v>
      </c>
      <c r="H42" s="18">
        <v>0.96599999999999997</v>
      </c>
    </row>
    <row r="43" spans="1:8" ht="17.5" x14ac:dyDescent="0.35">
      <c r="A43" s="12" t="s">
        <v>53</v>
      </c>
      <c r="B43" s="13">
        <v>4</v>
      </c>
      <c r="C43" s="14">
        <v>110</v>
      </c>
      <c r="D43" s="14">
        <v>3</v>
      </c>
      <c r="E43" s="14">
        <v>45</v>
      </c>
      <c r="F43" s="17">
        <v>0.40899999999999997</v>
      </c>
      <c r="G43" s="14">
        <v>46</v>
      </c>
      <c r="H43" s="18">
        <v>0.82699999999999996</v>
      </c>
    </row>
    <row r="44" spans="1:8" ht="17.5" x14ac:dyDescent="0.35">
      <c r="A44" s="12" t="s">
        <v>54</v>
      </c>
      <c r="B44" s="13">
        <v>6</v>
      </c>
      <c r="C44" s="14">
        <v>96</v>
      </c>
      <c r="D44" s="14">
        <v>2</v>
      </c>
      <c r="E44" s="14">
        <v>90</v>
      </c>
      <c r="F44" s="17">
        <v>0.93799999999999994</v>
      </c>
      <c r="G44" s="14">
        <v>2</v>
      </c>
      <c r="H44" s="18">
        <v>0.95799999999999996</v>
      </c>
    </row>
    <row r="45" spans="1:8" ht="17.5" x14ac:dyDescent="0.35">
      <c r="A45" s="12" t="s">
        <v>55</v>
      </c>
      <c r="B45" s="13">
        <v>2</v>
      </c>
      <c r="C45" s="14">
        <v>461</v>
      </c>
      <c r="D45" s="14">
        <v>13</v>
      </c>
      <c r="E45" s="14">
        <v>1</v>
      </c>
      <c r="F45" s="17">
        <v>2E-3</v>
      </c>
      <c r="G45" s="14">
        <v>11</v>
      </c>
      <c r="H45" s="18">
        <v>2.5999999999999999E-2</v>
      </c>
    </row>
    <row r="46" spans="1:8" ht="17.5" x14ac:dyDescent="0.35">
      <c r="A46" s="12" t="s">
        <v>56</v>
      </c>
      <c r="B46" s="13">
        <v>1</v>
      </c>
      <c r="C46" s="14">
        <v>30</v>
      </c>
      <c r="D46" s="14">
        <v>0</v>
      </c>
      <c r="E46" s="14">
        <v>19</v>
      </c>
      <c r="F46" s="17">
        <v>0.63300000000000001</v>
      </c>
      <c r="G46" s="14">
        <v>10</v>
      </c>
      <c r="H46" s="18">
        <v>0.96699999999999997</v>
      </c>
    </row>
    <row r="47" spans="1:8" ht="17.5" x14ac:dyDescent="0.35">
      <c r="A47" s="12" t="s">
        <v>57</v>
      </c>
      <c r="B47" s="13">
        <v>1</v>
      </c>
      <c r="C47" s="28">
        <v>52</v>
      </c>
      <c r="D47" s="28">
        <v>1</v>
      </c>
      <c r="E47" s="28">
        <v>42</v>
      </c>
      <c r="F47" s="25">
        <v>0.80800000000000005</v>
      </c>
      <c r="G47" s="28">
        <v>7</v>
      </c>
      <c r="H47" s="26">
        <v>0.94199999999999995</v>
      </c>
    </row>
    <row r="48" spans="1:8" ht="17.5" x14ac:dyDescent="0.35">
      <c r="A48" s="111" t="s">
        <v>58</v>
      </c>
      <c r="B48" s="112">
        <v>3</v>
      </c>
      <c r="C48" s="29">
        <v>120</v>
      </c>
      <c r="D48" s="29">
        <v>1</v>
      </c>
      <c r="E48" s="29">
        <v>107</v>
      </c>
      <c r="F48" s="113">
        <v>0.89200000000000002</v>
      </c>
      <c r="G48" s="29">
        <v>10</v>
      </c>
      <c r="H48" s="114">
        <v>0.97499999999999998</v>
      </c>
    </row>
    <row r="49" spans="1:8" ht="17.5" x14ac:dyDescent="0.35">
      <c r="A49" s="111" t="s">
        <v>59</v>
      </c>
      <c r="B49" s="112">
        <v>4</v>
      </c>
      <c r="C49" s="115">
        <v>10</v>
      </c>
      <c r="D49" s="115">
        <v>1</v>
      </c>
      <c r="E49" s="115">
        <v>10</v>
      </c>
      <c r="F49" s="113">
        <v>1</v>
      </c>
      <c r="G49" s="115">
        <v>0</v>
      </c>
      <c r="H49" s="114">
        <v>1</v>
      </c>
    </row>
    <row r="50" spans="1:8" ht="17.5" x14ac:dyDescent="0.35">
      <c r="A50" s="111" t="s">
        <v>60</v>
      </c>
      <c r="B50" s="112">
        <v>3</v>
      </c>
      <c r="C50" s="29">
        <v>104</v>
      </c>
      <c r="D50" s="29">
        <v>4</v>
      </c>
      <c r="E50" s="29">
        <v>22</v>
      </c>
      <c r="F50" s="113">
        <v>0.21199999999999999</v>
      </c>
      <c r="G50" s="29">
        <v>82</v>
      </c>
      <c r="H50" s="114">
        <v>1</v>
      </c>
    </row>
    <row r="51" spans="1:8" ht="17.5" x14ac:dyDescent="0.35">
      <c r="A51" s="111" t="s">
        <v>61</v>
      </c>
      <c r="B51" s="112">
        <v>4</v>
      </c>
      <c r="C51" s="29">
        <v>877</v>
      </c>
      <c r="D51" s="29">
        <v>14</v>
      </c>
      <c r="E51" s="29">
        <v>338</v>
      </c>
      <c r="F51" s="113">
        <v>0.38500000000000001</v>
      </c>
      <c r="G51" s="29">
        <v>186</v>
      </c>
      <c r="H51" s="114">
        <v>0.59699999999999998</v>
      </c>
    </row>
    <row r="52" spans="1:8" ht="17.5" x14ac:dyDescent="0.35">
      <c r="A52" s="111" t="s">
        <v>62</v>
      </c>
      <c r="B52" s="112">
        <v>4</v>
      </c>
      <c r="C52" s="29">
        <v>62</v>
      </c>
      <c r="D52" s="29">
        <v>2</v>
      </c>
      <c r="E52" s="29">
        <v>60</v>
      </c>
      <c r="F52" s="113">
        <v>0.96799999999999997</v>
      </c>
      <c r="G52" s="29">
        <v>2</v>
      </c>
      <c r="H52" s="114">
        <v>1</v>
      </c>
    </row>
    <row r="53" spans="1:8" ht="18" thickBot="1" x14ac:dyDescent="0.4">
      <c r="A53" s="116" t="s">
        <v>63</v>
      </c>
      <c r="B53" s="117">
        <v>2</v>
      </c>
      <c r="C53" s="29">
        <v>8</v>
      </c>
      <c r="D53" s="29">
        <v>0</v>
      </c>
      <c r="E53" s="29">
        <v>0</v>
      </c>
      <c r="F53" s="113">
        <v>0</v>
      </c>
      <c r="G53" s="29">
        <v>2</v>
      </c>
      <c r="H53" s="114">
        <v>0.25</v>
      </c>
    </row>
    <row r="54" spans="1:8" ht="18" thickBot="1" x14ac:dyDescent="0.4">
      <c r="A54" s="21" t="s">
        <v>64</v>
      </c>
      <c r="B54" s="21">
        <v>1</v>
      </c>
      <c r="C54" s="121" t="s">
        <v>24</v>
      </c>
      <c r="D54" s="122"/>
      <c r="E54" s="122"/>
      <c r="F54" s="122"/>
      <c r="G54" s="122"/>
      <c r="H54" s="123"/>
    </row>
    <row r="55" spans="1:8" ht="17.5" x14ac:dyDescent="0.35">
      <c r="A55" s="30" t="s">
        <v>65</v>
      </c>
      <c r="B55" s="23">
        <v>1</v>
      </c>
      <c r="C55" s="31">
        <v>24</v>
      </c>
      <c r="D55" s="32">
        <v>0</v>
      </c>
      <c r="E55" s="32">
        <v>10</v>
      </c>
      <c r="F55" s="33">
        <v>0.41699999999999998</v>
      </c>
      <c r="G55" s="32">
        <v>5</v>
      </c>
      <c r="H55" s="34">
        <v>0.625</v>
      </c>
    </row>
    <row r="56" spans="1:8" ht="17.5" x14ac:dyDescent="0.35">
      <c r="A56" s="35" t="s">
        <v>66</v>
      </c>
      <c r="B56" s="13">
        <v>6</v>
      </c>
      <c r="C56" s="36">
        <v>459</v>
      </c>
      <c r="D56" s="14">
        <v>24</v>
      </c>
      <c r="E56" s="14">
        <v>458</v>
      </c>
      <c r="F56" s="17">
        <v>0.998</v>
      </c>
      <c r="G56" s="14">
        <v>0</v>
      </c>
      <c r="H56" s="18">
        <v>0.998</v>
      </c>
    </row>
    <row r="57" spans="1:8" ht="17.5" x14ac:dyDescent="0.35">
      <c r="A57" s="35" t="s">
        <v>67</v>
      </c>
      <c r="B57" s="13">
        <v>5</v>
      </c>
      <c r="C57" s="36">
        <v>148</v>
      </c>
      <c r="D57" s="14">
        <v>7</v>
      </c>
      <c r="E57" s="14">
        <v>13</v>
      </c>
      <c r="F57" s="17">
        <v>8.7999999999999995E-2</v>
      </c>
      <c r="G57" s="14">
        <v>35</v>
      </c>
      <c r="H57" s="18">
        <v>0.32400000000000001</v>
      </c>
    </row>
    <row r="58" spans="1:8" ht="17.5" x14ac:dyDescent="0.35">
      <c r="A58" s="35" t="s">
        <v>68</v>
      </c>
      <c r="B58" s="13">
        <v>2</v>
      </c>
      <c r="C58" s="36">
        <v>68</v>
      </c>
      <c r="D58" s="14">
        <v>3</v>
      </c>
      <c r="E58" s="14">
        <v>1</v>
      </c>
      <c r="F58" s="17">
        <v>1.4999999999999999E-2</v>
      </c>
      <c r="G58" s="14">
        <v>14</v>
      </c>
      <c r="H58" s="18">
        <v>0.221</v>
      </c>
    </row>
    <row r="59" spans="1:8" ht="18" thickBot="1" x14ac:dyDescent="0.4">
      <c r="A59" s="37" t="s">
        <v>69</v>
      </c>
      <c r="B59" s="20">
        <v>4</v>
      </c>
      <c r="C59" s="38">
        <v>10</v>
      </c>
      <c r="D59" s="39">
        <v>1</v>
      </c>
      <c r="E59" s="39">
        <v>0</v>
      </c>
      <c r="F59" s="40">
        <v>0</v>
      </c>
      <c r="G59" s="39">
        <v>6</v>
      </c>
      <c r="H59" s="41">
        <v>0.6</v>
      </c>
    </row>
    <row r="60" spans="1:8" ht="18.5" thickBot="1" x14ac:dyDescent="0.45">
      <c r="A60" s="42" t="s">
        <v>70</v>
      </c>
      <c r="B60" s="42"/>
      <c r="C60" s="43">
        <f>SUM(C7:C59)</f>
        <v>8022</v>
      </c>
      <c r="D60" s="44">
        <f>SUM(D7:D59)</f>
        <v>340</v>
      </c>
      <c r="E60" s="44">
        <f>SUM(E7:E59)</f>
        <v>3602</v>
      </c>
      <c r="F60" s="45">
        <f>E60/C60</f>
        <v>0.44901520817751184</v>
      </c>
      <c r="G60" s="44">
        <f>SUM(G7:G59)</f>
        <v>1566</v>
      </c>
      <c r="H60" s="46">
        <f>(E60+G60)/C60</f>
        <v>0.64422837197706306</v>
      </c>
    </row>
    <row r="61" spans="1:8" ht="14.5" customHeight="1" x14ac:dyDescent="0.35">
      <c r="A61" s="75" t="s">
        <v>71</v>
      </c>
      <c r="B61" s="76"/>
      <c r="C61" s="76"/>
      <c r="D61" s="76"/>
      <c r="E61" s="76"/>
      <c r="F61" s="76"/>
      <c r="G61" s="76"/>
      <c r="H61" s="77"/>
    </row>
    <row r="62" spans="1:8" ht="15.5" x14ac:dyDescent="0.35">
      <c r="A62" s="47"/>
      <c r="B62" s="81" t="s">
        <v>72</v>
      </c>
      <c r="C62" s="81"/>
      <c r="D62" s="81"/>
      <c r="E62" s="81"/>
      <c r="F62" s="81"/>
      <c r="G62" s="81"/>
      <c r="H62" s="82"/>
    </row>
    <row r="63" spans="1:8" ht="15.5" x14ac:dyDescent="0.35">
      <c r="A63" s="75" t="s">
        <v>73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xmlns:xlrd2="http://schemas.microsoft.com/office/spreadsheetml/2017/richdata2" ref="A10:H59">
    <sortCondition ref="A7:A59"/>
  </sortState>
  <mergeCells count="14">
    <mergeCell ref="A63:H63"/>
    <mergeCell ref="A64:H64"/>
    <mergeCell ref="A61:H61"/>
    <mergeCell ref="B62:H62"/>
    <mergeCell ref="A1:H1"/>
    <mergeCell ref="A2:H2"/>
    <mergeCell ref="A3:A6"/>
    <mergeCell ref="B3:B6"/>
    <mergeCell ref="D3:H3"/>
    <mergeCell ref="C14:H14"/>
    <mergeCell ref="C18:H18"/>
    <mergeCell ref="C30:H30"/>
    <mergeCell ref="C36:H36"/>
    <mergeCell ref="C54:H54"/>
  </mergeCells>
  <pageMargins left="0.7" right="0.7" top="0.75" bottom="0.75" header="0.3" footer="0.3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5B5E-8E32-4D9B-AB75-08FBDAB82536}">
  <dimension ref="A1:G21"/>
  <sheetViews>
    <sheetView workbookViewId="0">
      <selection activeCell="B23" sqref="B23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3" t="s">
        <v>0</v>
      </c>
      <c r="B1" s="84"/>
      <c r="C1" s="84"/>
      <c r="D1" s="84"/>
      <c r="E1" s="84"/>
      <c r="F1" s="84"/>
      <c r="G1" s="85"/>
    </row>
    <row r="2" spans="1:7" ht="18" thickBot="1" x14ac:dyDescent="0.4">
      <c r="A2" s="86" t="s">
        <v>74</v>
      </c>
      <c r="B2" s="87"/>
      <c r="C2" s="87"/>
      <c r="D2" s="87"/>
      <c r="E2" s="87"/>
      <c r="F2" s="87"/>
      <c r="G2" s="88"/>
    </row>
    <row r="3" spans="1:7" ht="18" thickBot="1" x14ac:dyDescent="0.4">
      <c r="A3" s="89" t="s">
        <v>2</v>
      </c>
      <c r="B3" s="1" t="s">
        <v>4</v>
      </c>
      <c r="C3" s="91" t="s">
        <v>5</v>
      </c>
      <c r="D3" s="92"/>
      <c r="E3" s="92"/>
      <c r="F3" s="92"/>
      <c r="G3" s="93"/>
    </row>
    <row r="4" spans="1:7" ht="17.5" x14ac:dyDescent="0.35">
      <c r="A4" s="89"/>
      <c r="B4" s="1" t="s">
        <v>6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89"/>
      <c r="B5" s="1" t="s">
        <v>10</v>
      </c>
      <c r="C5" s="3" t="s">
        <v>11</v>
      </c>
      <c r="D5" s="3" t="s">
        <v>6</v>
      </c>
      <c r="E5" s="3" t="s">
        <v>8</v>
      </c>
      <c r="F5" s="3" t="s">
        <v>6</v>
      </c>
      <c r="G5" s="3" t="s">
        <v>9</v>
      </c>
    </row>
    <row r="6" spans="1:7" ht="18" thickBot="1" x14ac:dyDescent="0.4">
      <c r="A6" s="90"/>
      <c r="B6" s="4" t="s">
        <v>12</v>
      </c>
      <c r="C6" s="5" t="s">
        <v>13</v>
      </c>
      <c r="D6" s="5" t="s">
        <v>14</v>
      </c>
      <c r="E6" s="6">
        <v>0.5</v>
      </c>
      <c r="F6" s="5" t="s">
        <v>15</v>
      </c>
      <c r="G6" s="6">
        <v>0.8</v>
      </c>
    </row>
    <row r="7" spans="1:7" ht="17.5" x14ac:dyDescent="0.35">
      <c r="A7" s="49" t="s">
        <v>22</v>
      </c>
      <c r="B7" s="9">
        <v>78</v>
      </c>
      <c r="C7" s="9">
        <v>2</v>
      </c>
      <c r="D7" s="9">
        <v>10</v>
      </c>
      <c r="E7" s="10">
        <v>0.128</v>
      </c>
      <c r="F7" s="9">
        <v>52</v>
      </c>
      <c r="G7" s="11">
        <v>0.79500000000000004</v>
      </c>
    </row>
    <row r="8" spans="1:7" ht="17.5" x14ac:dyDescent="0.35">
      <c r="A8" s="50" t="s">
        <v>36</v>
      </c>
      <c r="B8" s="14">
        <v>81</v>
      </c>
      <c r="C8" s="14">
        <v>2</v>
      </c>
      <c r="D8" s="14">
        <v>63</v>
      </c>
      <c r="E8" s="15">
        <v>0.77800000000000002</v>
      </c>
      <c r="F8" s="14">
        <v>3</v>
      </c>
      <c r="G8" s="16">
        <v>0.81499999999999995</v>
      </c>
    </row>
    <row r="9" spans="1:7" ht="17.5" x14ac:dyDescent="0.35">
      <c r="A9" s="50" t="s">
        <v>38</v>
      </c>
      <c r="B9" s="14">
        <v>41</v>
      </c>
      <c r="C9" s="14">
        <v>0</v>
      </c>
      <c r="D9" s="14">
        <v>0</v>
      </c>
      <c r="E9" s="17">
        <v>0</v>
      </c>
      <c r="F9" s="14">
        <v>2</v>
      </c>
      <c r="G9" s="18">
        <v>4.9000000000000002E-2</v>
      </c>
    </row>
    <row r="10" spans="1:7" ht="17.5" x14ac:dyDescent="0.35">
      <c r="A10" s="50" t="s">
        <v>47</v>
      </c>
      <c r="B10" s="14">
        <v>0</v>
      </c>
      <c r="C10" s="14">
        <v>0</v>
      </c>
      <c r="D10" s="14">
        <v>0</v>
      </c>
      <c r="E10" s="17"/>
      <c r="F10" s="14">
        <v>0</v>
      </c>
      <c r="G10" s="18">
        <v>0</v>
      </c>
    </row>
    <row r="11" spans="1:7" ht="17.5" x14ac:dyDescent="0.35">
      <c r="A11" s="50" t="s">
        <v>48</v>
      </c>
      <c r="B11" s="14">
        <v>101</v>
      </c>
      <c r="C11" s="14">
        <v>0</v>
      </c>
      <c r="D11" s="14">
        <v>1</v>
      </c>
      <c r="E11" s="17">
        <v>0.01</v>
      </c>
      <c r="F11" s="14">
        <v>0</v>
      </c>
      <c r="G11" s="18">
        <v>0.01</v>
      </c>
    </row>
    <row r="12" spans="1:7" ht="17.5" x14ac:dyDescent="0.35">
      <c r="A12" s="50" t="s">
        <v>51</v>
      </c>
      <c r="B12" s="14">
        <v>490</v>
      </c>
      <c r="C12" s="14">
        <v>0</v>
      </c>
      <c r="D12" s="14">
        <v>71</v>
      </c>
      <c r="E12" s="17">
        <v>0.14499999999999999</v>
      </c>
      <c r="F12" s="14">
        <v>132</v>
      </c>
      <c r="G12" s="18">
        <v>0.41399999999999998</v>
      </c>
    </row>
    <row r="13" spans="1:7" ht="17.5" x14ac:dyDescent="0.35">
      <c r="A13" s="50" t="s">
        <v>56</v>
      </c>
      <c r="B13" s="51">
        <v>30</v>
      </c>
      <c r="C13" s="51">
        <v>0</v>
      </c>
      <c r="D13" s="51">
        <v>19</v>
      </c>
      <c r="E13" s="52">
        <v>0.63300000000000001</v>
      </c>
      <c r="F13" s="51">
        <v>10</v>
      </c>
      <c r="G13" s="53">
        <v>0.96699999999999997</v>
      </c>
    </row>
    <row r="14" spans="1:7" ht="18" thickBot="1" x14ac:dyDescent="0.4">
      <c r="A14" s="50" t="s">
        <v>57</v>
      </c>
      <c r="B14" s="51">
        <v>52</v>
      </c>
      <c r="C14" s="51">
        <v>1</v>
      </c>
      <c r="D14" s="51">
        <v>42</v>
      </c>
      <c r="E14" s="52">
        <v>0.80800000000000005</v>
      </c>
      <c r="F14" s="51">
        <v>7</v>
      </c>
      <c r="G14" s="53">
        <v>0.94199999999999995</v>
      </c>
    </row>
    <row r="15" spans="1:7" ht="18" thickBot="1" x14ac:dyDescent="0.4">
      <c r="A15" s="118" t="s">
        <v>64</v>
      </c>
      <c r="B15" s="109" t="s">
        <v>24</v>
      </c>
      <c r="C15" s="97"/>
      <c r="D15" s="97"/>
      <c r="E15" s="97"/>
      <c r="F15" s="97"/>
      <c r="G15" s="98"/>
    </row>
    <row r="16" spans="1:7" ht="18" thickBot="1" x14ac:dyDescent="0.4">
      <c r="A16" s="54" t="s">
        <v>65</v>
      </c>
      <c r="B16" s="55">
        <v>24</v>
      </c>
      <c r="C16" s="55">
        <v>0</v>
      </c>
      <c r="D16" s="55">
        <v>10</v>
      </c>
      <c r="E16" s="56">
        <v>0.41699999999999998</v>
      </c>
      <c r="F16" s="55">
        <v>5</v>
      </c>
      <c r="G16" s="57">
        <v>0.625</v>
      </c>
    </row>
    <row r="17" spans="1:7" ht="36.5" thickBot="1" x14ac:dyDescent="0.45">
      <c r="A17" s="58" t="s">
        <v>75</v>
      </c>
      <c r="B17" s="59">
        <f>SUM(B7:B16)</f>
        <v>897</v>
      </c>
      <c r="C17" s="59">
        <f>SUM(C7:C16)</f>
        <v>5</v>
      </c>
      <c r="D17" s="60">
        <f>SUM(D7:D16)</f>
        <v>216</v>
      </c>
      <c r="E17" s="61">
        <f>D17/B17</f>
        <v>0.24080267558528429</v>
      </c>
      <c r="F17" s="60">
        <f>SUM(F7:F16)</f>
        <v>211</v>
      </c>
      <c r="G17" s="61">
        <f>(D17+F17)/B17</f>
        <v>0.47603121516164992</v>
      </c>
    </row>
    <row r="18" spans="1:7" ht="15.5" x14ac:dyDescent="0.35">
      <c r="A18" s="94" t="s">
        <v>71</v>
      </c>
      <c r="B18" s="95"/>
      <c r="C18" s="95"/>
      <c r="D18" s="95"/>
      <c r="E18" s="95"/>
      <c r="F18" s="95"/>
      <c r="G18" s="96"/>
    </row>
    <row r="19" spans="1:7" ht="15.5" x14ac:dyDescent="0.35">
      <c r="A19" s="47"/>
      <c r="B19" s="81" t="s">
        <v>72</v>
      </c>
      <c r="C19" s="81"/>
      <c r="D19" s="81"/>
      <c r="E19" s="81"/>
      <c r="F19" s="81"/>
      <c r="G19" s="82"/>
    </row>
    <row r="20" spans="1:7" ht="15.5" x14ac:dyDescent="0.35">
      <c r="A20" s="75" t="s">
        <v>76</v>
      </c>
      <c r="B20" s="76"/>
      <c r="C20" s="76"/>
      <c r="D20" s="76"/>
      <c r="E20" s="76"/>
      <c r="F20" s="76"/>
      <c r="G20" s="77"/>
    </row>
    <row r="21" spans="1:7" ht="32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B19:G19"/>
    <mergeCell ref="A20:G20"/>
    <mergeCell ref="A21:G21"/>
    <mergeCell ref="A1:G1"/>
    <mergeCell ref="A2:G2"/>
    <mergeCell ref="A3:A6"/>
    <mergeCell ref="C3:G3"/>
    <mergeCell ref="B15:G15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A8DCD-FEC3-41A3-B497-6E7FC1E1F0C7}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3" t="s">
        <v>0</v>
      </c>
      <c r="B1" s="84"/>
      <c r="C1" s="84"/>
      <c r="D1" s="84"/>
      <c r="E1" s="84"/>
      <c r="F1" s="84"/>
      <c r="G1" s="85"/>
    </row>
    <row r="2" spans="1:7" ht="18" thickBot="1" x14ac:dyDescent="0.4">
      <c r="A2" s="86" t="s">
        <v>77</v>
      </c>
      <c r="B2" s="87"/>
      <c r="C2" s="87"/>
      <c r="D2" s="87"/>
      <c r="E2" s="87"/>
      <c r="F2" s="87"/>
      <c r="G2" s="88"/>
    </row>
    <row r="3" spans="1:7" ht="18" thickBot="1" x14ac:dyDescent="0.4">
      <c r="A3" s="89" t="s">
        <v>2</v>
      </c>
      <c r="B3" s="1" t="s">
        <v>4</v>
      </c>
      <c r="C3" s="91" t="s">
        <v>5</v>
      </c>
      <c r="D3" s="92"/>
      <c r="E3" s="92"/>
      <c r="F3" s="92"/>
      <c r="G3" s="93"/>
    </row>
    <row r="4" spans="1:7" ht="17.5" x14ac:dyDescent="0.35">
      <c r="A4" s="89"/>
      <c r="B4" s="1" t="s">
        <v>6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89"/>
      <c r="B5" s="1" t="s">
        <v>10</v>
      </c>
      <c r="C5" s="3" t="s">
        <v>11</v>
      </c>
      <c r="D5" s="3" t="s">
        <v>6</v>
      </c>
      <c r="E5" s="3" t="s">
        <v>8</v>
      </c>
      <c r="F5" s="3" t="s">
        <v>6</v>
      </c>
      <c r="G5" s="3" t="s">
        <v>9</v>
      </c>
    </row>
    <row r="6" spans="1:7" ht="18" thickBot="1" x14ac:dyDescent="0.4">
      <c r="A6" s="90"/>
      <c r="B6" s="1" t="s">
        <v>12</v>
      </c>
      <c r="C6" s="3" t="s">
        <v>13</v>
      </c>
      <c r="D6" s="3" t="s">
        <v>14</v>
      </c>
      <c r="E6" s="62">
        <v>0.5</v>
      </c>
      <c r="F6" s="3" t="s">
        <v>15</v>
      </c>
      <c r="G6" s="62">
        <v>0.8</v>
      </c>
    </row>
    <row r="7" spans="1:7" ht="18" thickBot="1" x14ac:dyDescent="0.4">
      <c r="A7" s="63" t="s">
        <v>23</v>
      </c>
      <c r="B7" s="97" t="s">
        <v>24</v>
      </c>
      <c r="C7" s="97"/>
      <c r="D7" s="97"/>
      <c r="E7" s="97"/>
      <c r="F7" s="97"/>
      <c r="G7" s="98"/>
    </row>
    <row r="8" spans="1:7" ht="17.5" x14ac:dyDescent="0.35">
      <c r="A8" s="22" t="s">
        <v>25</v>
      </c>
      <c r="B8" s="14">
        <v>52</v>
      </c>
      <c r="C8" s="14">
        <v>8</v>
      </c>
      <c r="D8" s="14">
        <v>21</v>
      </c>
      <c r="E8" s="17">
        <v>0.40400000000000003</v>
      </c>
      <c r="F8" s="14">
        <v>20</v>
      </c>
      <c r="G8" s="18">
        <v>0.78800000000000003</v>
      </c>
    </row>
    <row r="9" spans="1:7" ht="17.5" x14ac:dyDescent="0.35">
      <c r="A9" s="12" t="s">
        <v>37</v>
      </c>
      <c r="B9" s="14">
        <v>316</v>
      </c>
      <c r="C9" s="14">
        <v>7</v>
      </c>
      <c r="D9" s="14">
        <v>226</v>
      </c>
      <c r="E9" s="17">
        <v>0.71499999999999997</v>
      </c>
      <c r="F9" s="14">
        <v>65</v>
      </c>
      <c r="G9" s="18">
        <v>0.92100000000000004</v>
      </c>
    </row>
    <row r="10" spans="1:7" ht="17.5" x14ac:dyDescent="0.35">
      <c r="A10" s="12" t="s">
        <v>55</v>
      </c>
      <c r="B10" s="14">
        <v>461</v>
      </c>
      <c r="C10" s="14">
        <v>13</v>
      </c>
      <c r="D10" s="14">
        <v>1</v>
      </c>
      <c r="E10" s="17">
        <v>2E-3</v>
      </c>
      <c r="F10" s="14">
        <v>11</v>
      </c>
      <c r="G10" s="18">
        <v>2.5999999999999999E-2</v>
      </c>
    </row>
    <row r="11" spans="1:7" ht="17.5" x14ac:dyDescent="0.35">
      <c r="A11" s="12" t="s">
        <v>63</v>
      </c>
      <c r="B11" s="14">
        <v>8</v>
      </c>
      <c r="C11" s="14">
        <v>0</v>
      </c>
      <c r="D11" s="14">
        <v>0</v>
      </c>
      <c r="E11" s="17">
        <v>0</v>
      </c>
      <c r="F11" s="14">
        <v>2</v>
      </c>
      <c r="G11" s="18">
        <v>0.25</v>
      </c>
    </row>
    <row r="12" spans="1:7" ht="18" thickBot="1" x14ac:dyDescent="0.4">
      <c r="A12" s="64" t="s">
        <v>68</v>
      </c>
      <c r="B12" s="39">
        <v>68</v>
      </c>
      <c r="C12" s="39">
        <v>3</v>
      </c>
      <c r="D12" s="39">
        <v>1</v>
      </c>
      <c r="E12" s="40">
        <v>1.4999999999999999E-2</v>
      </c>
      <c r="F12" s="39">
        <v>14</v>
      </c>
      <c r="G12" s="41">
        <v>0.221</v>
      </c>
    </row>
    <row r="13" spans="1:7" ht="36.5" thickBot="1" x14ac:dyDescent="0.45">
      <c r="A13" s="58" t="s">
        <v>75</v>
      </c>
      <c r="B13" s="59">
        <f>SUM(B7:B12)</f>
        <v>905</v>
      </c>
      <c r="C13" s="59">
        <f>SUM(C7:C12)</f>
        <v>31</v>
      </c>
      <c r="D13" s="60">
        <f>SUM(D7:D12)</f>
        <v>249</v>
      </c>
      <c r="E13" s="61">
        <f>D13/B13</f>
        <v>0.27513812154696132</v>
      </c>
      <c r="F13" s="60">
        <f>SUM(F7:F12)</f>
        <v>112</v>
      </c>
      <c r="G13" s="61">
        <f>(D13+F13)/B13</f>
        <v>0.3988950276243094</v>
      </c>
    </row>
    <row r="14" spans="1:7" ht="15.5" x14ac:dyDescent="0.35">
      <c r="A14" s="94" t="s">
        <v>71</v>
      </c>
      <c r="B14" s="95"/>
      <c r="C14" s="95"/>
      <c r="D14" s="95"/>
      <c r="E14" s="95"/>
      <c r="F14" s="95"/>
      <c r="G14" s="96"/>
    </row>
    <row r="15" spans="1:7" ht="15.5" x14ac:dyDescent="0.35">
      <c r="A15" s="47"/>
      <c r="B15" s="81" t="s">
        <v>72</v>
      </c>
      <c r="C15" s="81"/>
      <c r="D15" s="81"/>
      <c r="E15" s="81"/>
      <c r="F15" s="81"/>
      <c r="G15" s="82"/>
    </row>
    <row r="16" spans="1:7" ht="15.5" x14ac:dyDescent="0.35">
      <c r="A16" s="75" t="s">
        <v>76</v>
      </c>
      <c r="B16" s="76"/>
      <c r="C16" s="76"/>
      <c r="D16" s="76"/>
      <c r="E16" s="76"/>
      <c r="F16" s="76"/>
      <c r="G16" s="77"/>
    </row>
    <row r="17" spans="1:7" ht="31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A2:G2"/>
    <mergeCell ref="A3:A6"/>
    <mergeCell ref="C3:G3"/>
    <mergeCell ref="B7:G7"/>
    <mergeCell ref="A14:G14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68F5-1EE3-4510-918F-4DB8D65AB22A}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9" t="s">
        <v>0</v>
      </c>
      <c r="B1" s="100"/>
      <c r="C1" s="100"/>
      <c r="D1" s="100"/>
      <c r="E1" s="100"/>
      <c r="F1" s="100"/>
      <c r="G1" s="101"/>
    </row>
    <row r="2" spans="1:7" ht="18" thickBot="1" x14ac:dyDescent="0.4">
      <c r="A2" s="86" t="s">
        <v>78</v>
      </c>
      <c r="B2" s="87"/>
      <c r="C2" s="87"/>
      <c r="D2" s="87"/>
      <c r="E2" s="87"/>
      <c r="F2" s="87"/>
      <c r="G2" s="88"/>
    </row>
    <row r="3" spans="1:7" ht="18" thickBot="1" x14ac:dyDescent="0.4">
      <c r="A3" s="102" t="s">
        <v>2</v>
      </c>
      <c r="B3" s="1" t="s">
        <v>4</v>
      </c>
      <c r="C3" s="103" t="s">
        <v>5</v>
      </c>
      <c r="D3" s="104"/>
      <c r="E3" s="104"/>
      <c r="F3" s="104"/>
      <c r="G3" s="105"/>
    </row>
    <row r="4" spans="1:7" ht="17.5" x14ac:dyDescent="0.35">
      <c r="A4" s="89"/>
      <c r="B4" s="1" t="s">
        <v>6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89"/>
      <c r="B5" s="1" t="s">
        <v>10</v>
      </c>
      <c r="C5" s="3" t="s">
        <v>11</v>
      </c>
      <c r="D5" s="3" t="s">
        <v>6</v>
      </c>
      <c r="E5" s="3" t="s">
        <v>8</v>
      </c>
      <c r="F5" s="3" t="s">
        <v>6</v>
      </c>
      <c r="G5" s="3" t="s">
        <v>9</v>
      </c>
    </row>
    <row r="6" spans="1:7" ht="18" thickBot="1" x14ac:dyDescent="0.4">
      <c r="A6" s="90"/>
      <c r="B6" s="4" t="s">
        <v>12</v>
      </c>
      <c r="C6" s="5" t="s">
        <v>13</v>
      </c>
      <c r="D6" s="5" t="s">
        <v>14</v>
      </c>
      <c r="E6" s="6">
        <v>0.5</v>
      </c>
      <c r="F6" s="5" t="s">
        <v>15</v>
      </c>
      <c r="G6" s="6">
        <v>0.8</v>
      </c>
    </row>
    <row r="7" spans="1:7" ht="17.5" x14ac:dyDescent="0.35">
      <c r="A7" s="7" t="s">
        <v>17</v>
      </c>
      <c r="B7" s="9">
        <v>26</v>
      </c>
      <c r="C7" s="9">
        <v>1</v>
      </c>
      <c r="D7" s="9">
        <v>5</v>
      </c>
      <c r="E7" s="10">
        <v>0.192</v>
      </c>
      <c r="F7" s="9">
        <v>16</v>
      </c>
      <c r="G7" s="11">
        <v>0.80800000000000005</v>
      </c>
    </row>
    <row r="8" spans="1:7" ht="17.5" x14ac:dyDescent="0.35">
      <c r="A8" s="12" t="s">
        <v>26</v>
      </c>
      <c r="B8" s="14">
        <v>68</v>
      </c>
      <c r="C8" s="14">
        <v>0</v>
      </c>
      <c r="D8" s="14">
        <v>58</v>
      </c>
      <c r="E8" s="17">
        <v>0.85299999999999998</v>
      </c>
      <c r="F8" s="14">
        <v>8</v>
      </c>
      <c r="G8" s="18">
        <v>0.97099999999999997</v>
      </c>
    </row>
    <row r="9" spans="1:7" ht="17.5" x14ac:dyDescent="0.35">
      <c r="A9" s="12" t="s">
        <v>27</v>
      </c>
      <c r="B9" s="14">
        <v>98</v>
      </c>
      <c r="C9" s="14">
        <v>0</v>
      </c>
      <c r="D9" s="14">
        <v>64</v>
      </c>
      <c r="E9" s="17">
        <v>0.65300000000000002</v>
      </c>
      <c r="F9" s="14">
        <v>2</v>
      </c>
      <c r="G9" s="18">
        <v>0.67300000000000004</v>
      </c>
    </row>
    <row r="10" spans="1:7" ht="17.5" x14ac:dyDescent="0.35">
      <c r="A10" s="12" t="s">
        <v>34</v>
      </c>
      <c r="B10" s="14">
        <v>105</v>
      </c>
      <c r="C10" s="14">
        <v>2</v>
      </c>
      <c r="D10" s="14">
        <v>98</v>
      </c>
      <c r="E10" s="17">
        <v>0.93300000000000005</v>
      </c>
      <c r="F10" s="14">
        <v>4</v>
      </c>
      <c r="G10" s="18">
        <v>0.97099999999999997</v>
      </c>
    </row>
    <row r="11" spans="1:7" ht="17.5" x14ac:dyDescent="0.35">
      <c r="A11" s="12" t="s">
        <v>42</v>
      </c>
      <c r="B11" s="14">
        <v>580</v>
      </c>
      <c r="C11" s="14">
        <v>15</v>
      </c>
      <c r="D11" s="14">
        <v>538</v>
      </c>
      <c r="E11" s="17">
        <v>0.92800000000000005</v>
      </c>
      <c r="F11" s="14">
        <v>30</v>
      </c>
      <c r="G11" s="18">
        <v>0.97899999999999998</v>
      </c>
    </row>
    <row r="12" spans="1:7" ht="17.5" x14ac:dyDescent="0.35">
      <c r="A12" s="12" t="s">
        <v>44</v>
      </c>
      <c r="B12" s="14">
        <v>295</v>
      </c>
      <c r="C12" s="14">
        <v>114</v>
      </c>
      <c r="D12" s="14">
        <v>0</v>
      </c>
      <c r="E12" s="17">
        <v>0</v>
      </c>
      <c r="F12" s="14">
        <v>1</v>
      </c>
      <c r="G12" s="18">
        <v>3.0000000000000001E-3</v>
      </c>
    </row>
    <row r="13" spans="1:7" ht="17.5" x14ac:dyDescent="0.35">
      <c r="A13" s="111" t="s">
        <v>58</v>
      </c>
      <c r="B13" s="14">
        <v>120</v>
      </c>
      <c r="C13" s="14">
        <v>1</v>
      </c>
      <c r="D13" s="14">
        <v>107</v>
      </c>
      <c r="E13" s="119">
        <v>0.89200000000000002</v>
      </c>
      <c r="F13" s="14">
        <v>10</v>
      </c>
      <c r="G13" s="120">
        <v>0.97499999999999998</v>
      </c>
    </row>
    <row r="14" spans="1:7" ht="18" thickBot="1" x14ac:dyDescent="0.4">
      <c r="A14" s="64" t="s">
        <v>60</v>
      </c>
      <c r="B14" s="39">
        <v>104</v>
      </c>
      <c r="C14" s="39">
        <v>4</v>
      </c>
      <c r="D14" s="39">
        <v>22</v>
      </c>
      <c r="E14" s="40">
        <v>0.21199999999999999</v>
      </c>
      <c r="F14" s="39">
        <v>82</v>
      </c>
      <c r="G14" s="41">
        <v>1</v>
      </c>
    </row>
    <row r="15" spans="1:7" ht="36.5" thickBot="1" x14ac:dyDescent="0.45">
      <c r="A15" s="65" t="s">
        <v>75</v>
      </c>
      <c r="B15" s="66">
        <f>SUM(B7:B14)</f>
        <v>1396</v>
      </c>
      <c r="C15" s="67">
        <f>SUM(C7:C14)</f>
        <v>137</v>
      </c>
      <c r="D15" s="66">
        <f>SUM(D7:D14)</f>
        <v>892</v>
      </c>
      <c r="E15" s="68">
        <f>D15/B15</f>
        <v>0.63896848137535822</v>
      </c>
      <c r="F15" s="66">
        <f>SUM(F7:F14)</f>
        <v>153</v>
      </c>
      <c r="G15" s="68">
        <f>(D15+F15)/B15</f>
        <v>0.74856733524355301</v>
      </c>
    </row>
    <row r="16" spans="1:7" ht="15.5" x14ac:dyDescent="0.35">
      <c r="A16" s="106" t="s">
        <v>71</v>
      </c>
      <c r="B16" s="107"/>
      <c r="C16" s="107"/>
      <c r="D16" s="107"/>
      <c r="E16" s="107"/>
      <c r="F16" s="107"/>
      <c r="G16" s="108"/>
    </row>
    <row r="17" spans="1:7" ht="15.5" x14ac:dyDescent="0.35">
      <c r="A17" s="47"/>
      <c r="B17" s="81" t="s">
        <v>72</v>
      </c>
      <c r="C17" s="81"/>
      <c r="D17" s="81"/>
      <c r="E17" s="81"/>
      <c r="F17" s="81"/>
      <c r="G17" s="82"/>
    </row>
    <row r="18" spans="1:7" ht="15.75" customHeight="1" x14ac:dyDescent="0.35">
      <c r="A18" s="75" t="s">
        <v>76</v>
      </c>
      <c r="B18" s="76"/>
      <c r="C18" s="76"/>
      <c r="D18" s="76"/>
      <c r="E18" s="76"/>
      <c r="F18" s="76"/>
      <c r="G18" s="77"/>
    </row>
    <row r="19" spans="1:7" ht="32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A2:G2"/>
    <mergeCell ref="A3:A6"/>
    <mergeCell ref="C3:G3"/>
    <mergeCell ref="A16:G16"/>
    <mergeCell ref="B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62AB-488F-49E9-AD56-62CD95E3E7BF}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3" t="s">
        <v>0</v>
      </c>
      <c r="B1" s="84"/>
      <c r="C1" s="84"/>
      <c r="D1" s="84"/>
      <c r="E1" s="84"/>
      <c r="F1" s="84"/>
      <c r="G1" s="85"/>
    </row>
    <row r="2" spans="1:7" ht="18" thickBot="1" x14ac:dyDescent="0.4">
      <c r="A2" s="86" t="s">
        <v>79</v>
      </c>
      <c r="B2" s="87"/>
      <c r="C2" s="87"/>
      <c r="D2" s="87"/>
      <c r="E2" s="87"/>
      <c r="F2" s="87"/>
      <c r="G2" s="88"/>
    </row>
    <row r="3" spans="1:7" ht="18" thickBot="1" x14ac:dyDescent="0.4">
      <c r="A3" s="89" t="s">
        <v>2</v>
      </c>
      <c r="B3" s="1" t="s">
        <v>4</v>
      </c>
      <c r="C3" s="91" t="s">
        <v>5</v>
      </c>
      <c r="D3" s="92"/>
      <c r="E3" s="92"/>
      <c r="F3" s="92"/>
      <c r="G3" s="93"/>
    </row>
    <row r="4" spans="1:7" ht="17.5" x14ac:dyDescent="0.35">
      <c r="A4" s="89"/>
      <c r="B4" s="1" t="s">
        <v>6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89"/>
      <c r="B5" s="1" t="s">
        <v>10</v>
      </c>
      <c r="C5" s="3" t="s">
        <v>11</v>
      </c>
      <c r="D5" s="3" t="s">
        <v>6</v>
      </c>
      <c r="E5" s="3" t="s">
        <v>8</v>
      </c>
      <c r="F5" s="3" t="s">
        <v>6</v>
      </c>
      <c r="G5" s="3" t="s">
        <v>9</v>
      </c>
    </row>
    <row r="6" spans="1:7" ht="18" thickBot="1" x14ac:dyDescent="0.4">
      <c r="A6" s="90"/>
      <c r="B6" s="4" t="s">
        <v>12</v>
      </c>
      <c r="C6" s="5" t="s">
        <v>13</v>
      </c>
      <c r="D6" s="5" t="s">
        <v>14</v>
      </c>
      <c r="E6" s="6">
        <v>0.5</v>
      </c>
      <c r="F6" s="5" t="s">
        <v>15</v>
      </c>
      <c r="G6" s="6">
        <v>0.8</v>
      </c>
    </row>
    <row r="7" spans="1:7" ht="17.5" x14ac:dyDescent="0.35">
      <c r="A7" s="7" t="s">
        <v>18</v>
      </c>
      <c r="B7" s="9">
        <v>216</v>
      </c>
      <c r="C7" s="9">
        <v>5</v>
      </c>
      <c r="D7" s="9">
        <v>0</v>
      </c>
      <c r="E7" s="10">
        <v>0</v>
      </c>
      <c r="F7" s="9">
        <v>1</v>
      </c>
      <c r="G7" s="11">
        <v>5.0000000000000001E-3</v>
      </c>
    </row>
    <row r="8" spans="1:7" ht="17.5" x14ac:dyDescent="0.35">
      <c r="A8" s="12" t="s">
        <v>21</v>
      </c>
      <c r="B8" s="14">
        <v>68</v>
      </c>
      <c r="C8" s="14">
        <v>9</v>
      </c>
      <c r="D8" s="14">
        <v>64</v>
      </c>
      <c r="E8" s="17">
        <v>0.94099999999999995</v>
      </c>
      <c r="F8" s="14">
        <v>3</v>
      </c>
      <c r="G8" s="18">
        <v>0.98499999999999999</v>
      </c>
    </row>
    <row r="9" spans="1:7" ht="17.5" x14ac:dyDescent="0.35">
      <c r="A9" s="12" t="s">
        <v>35</v>
      </c>
      <c r="B9" s="14">
        <v>124</v>
      </c>
      <c r="C9" s="14">
        <v>2</v>
      </c>
      <c r="D9" s="14">
        <v>97</v>
      </c>
      <c r="E9" s="17">
        <v>0.78200000000000003</v>
      </c>
      <c r="F9" s="14">
        <v>12</v>
      </c>
      <c r="G9" s="18">
        <v>0.879</v>
      </c>
    </row>
    <row r="10" spans="1:7" ht="17.5" x14ac:dyDescent="0.35">
      <c r="A10" s="12" t="s">
        <v>43</v>
      </c>
      <c r="B10" s="14">
        <v>27</v>
      </c>
      <c r="C10" s="14">
        <v>0</v>
      </c>
      <c r="D10" s="14">
        <v>21</v>
      </c>
      <c r="E10" s="17">
        <v>0.77800000000000002</v>
      </c>
      <c r="F10" s="14">
        <v>5</v>
      </c>
      <c r="G10" s="18">
        <v>0.96299999999999997</v>
      </c>
    </row>
    <row r="11" spans="1:7" ht="17.5" x14ac:dyDescent="0.35">
      <c r="A11" s="12" t="s">
        <v>45</v>
      </c>
      <c r="B11" s="14">
        <v>67</v>
      </c>
      <c r="C11" s="14">
        <v>6</v>
      </c>
      <c r="D11" s="14">
        <v>67</v>
      </c>
      <c r="E11" s="17">
        <v>1</v>
      </c>
      <c r="F11" s="14">
        <v>0</v>
      </c>
      <c r="G11" s="18">
        <v>1</v>
      </c>
    </row>
    <row r="12" spans="1:7" ht="17.5" x14ac:dyDescent="0.35">
      <c r="A12" s="12" t="s">
        <v>49</v>
      </c>
      <c r="B12" s="14">
        <v>57</v>
      </c>
      <c r="C12" s="14">
        <v>5</v>
      </c>
      <c r="D12" s="14">
        <v>57</v>
      </c>
      <c r="E12" s="17">
        <v>1</v>
      </c>
      <c r="F12" s="14">
        <v>0</v>
      </c>
      <c r="G12" s="18">
        <v>1</v>
      </c>
    </row>
    <row r="13" spans="1:7" ht="17.5" x14ac:dyDescent="0.35">
      <c r="A13" s="12" t="s">
        <v>53</v>
      </c>
      <c r="B13" s="14">
        <v>110</v>
      </c>
      <c r="C13" s="14">
        <v>3</v>
      </c>
      <c r="D13" s="14">
        <v>45</v>
      </c>
      <c r="E13" s="17">
        <v>0.40899999999999997</v>
      </c>
      <c r="F13" s="14">
        <v>46</v>
      </c>
      <c r="G13" s="18">
        <v>0.82699999999999996</v>
      </c>
    </row>
    <row r="14" spans="1:7" ht="17.5" x14ac:dyDescent="0.35">
      <c r="A14" s="12" t="s">
        <v>59</v>
      </c>
      <c r="B14" s="14">
        <v>10</v>
      </c>
      <c r="C14" s="14">
        <v>1</v>
      </c>
      <c r="D14" s="14">
        <v>10</v>
      </c>
      <c r="E14" s="17">
        <v>1</v>
      </c>
      <c r="F14" s="14">
        <v>0</v>
      </c>
      <c r="G14" s="18">
        <v>1</v>
      </c>
    </row>
    <row r="15" spans="1:7" ht="17.5" x14ac:dyDescent="0.35">
      <c r="A15" s="12" t="s">
        <v>61</v>
      </c>
      <c r="B15" s="14">
        <v>877</v>
      </c>
      <c r="C15" s="14">
        <v>14</v>
      </c>
      <c r="D15" s="14">
        <v>338</v>
      </c>
      <c r="E15" s="17">
        <v>0.38500000000000001</v>
      </c>
      <c r="F15" s="14">
        <v>186</v>
      </c>
      <c r="G15" s="18">
        <v>0.59699999999999998</v>
      </c>
    </row>
    <row r="16" spans="1:7" ht="17.5" x14ac:dyDescent="0.35">
      <c r="A16" s="19" t="s">
        <v>62</v>
      </c>
      <c r="B16" s="14">
        <v>62</v>
      </c>
      <c r="C16" s="14">
        <v>2</v>
      </c>
      <c r="D16" s="14">
        <v>60</v>
      </c>
      <c r="E16" s="17">
        <v>0.96799999999999997</v>
      </c>
      <c r="F16" s="14">
        <v>2</v>
      </c>
      <c r="G16" s="18">
        <v>1</v>
      </c>
    </row>
    <row r="17" spans="1:7" ht="18" thickBot="1" x14ac:dyDescent="0.4">
      <c r="A17" s="64" t="s">
        <v>69</v>
      </c>
      <c r="B17" s="39">
        <v>10</v>
      </c>
      <c r="C17" s="39">
        <v>1</v>
      </c>
      <c r="D17" s="39">
        <v>0</v>
      </c>
      <c r="E17" s="40">
        <v>0</v>
      </c>
      <c r="F17" s="39">
        <v>6</v>
      </c>
      <c r="G17" s="41">
        <v>0.6</v>
      </c>
    </row>
    <row r="18" spans="1:7" ht="36.5" thickBot="1" x14ac:dyDescent="0.45">
      <c r="A18" s="65" t="s">
        <v>75</v>
      </c>
      <c r="B18" s="59">
        <f>SUM(B7:B17)</f>
        <v>1628</v>
      </c>
      <c r="C18" s="59">
        <f>SUM(C7:C17)</f>
        <v>48</v>
      </c>
      <c r="D18" s="60">
        <f>SUM(D7:D17)</f>
        <v>759</v>
      </c>
      <c r="E18" s="61">
        <f>D18/B18</f>
        <v>0.46621621621621623</v>
      </c>
      <c r="F18" s="60">
        <f>SUM(F7:F17)</f>
        <v>261</v>
      </c>
      <c r="G18" s="61">
        <f>(D18+F18)/B18</f>
        <v>0.62653562653562656</v>
      </c>
    </row>
    <row r="19" spans="1:7" ht="15.5" x14ac:dyDescent="0.35">
      <c r="A19" s="94" t="s">
        <v>71</v>
      </c>
      <c r="B19" s="95"/>
      <c r="C19" s="95"/>
      <c r="D19" s="95"/>
      <c r="E19" s="95"/>
      <c r="F19" s="95"/>
      <c r="G19" s="96"/>
    </row>
    <row r="20" spans="1:7" ht="15.5" x14ac:dyDescent="0.35">
      <c r="A20" s="47"/>
      <c r="B20" s="81" t="s">
        <v>72</v>
      </c>
      <c r="C20" s="81"/>
      <c r="D20" s="81"/>
      <c r="E20" s="81"/>
      <c r="F20" s="81"/>
      <c r="G20" s="82"/>
    </row>
    <row r="21" spans="1:7" ht="15.5" x14ac:dyDescent="0.35">
      <c r="A21" s="75" t="s">
        <v>76</v>
      </c>
      <c r="B21" s="76"/>
      <c r="C21" s="76"/>
      <c r="D21" s="76"/>
      <c r="E21" s="76"/>
      <c r="F21" s="76"/>
      <c r="G21" s="77"/>
    </row>
    <row r="22" spans="1:7" ht="32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1:G21"/>
    <mergeCell ref="A22:G22"/>
    <mergeCell ref="A1:G1"/>
    <mergeCell ref="A2:G2"/>
    <mergeCell ref="A3:A6"/>
    <mergeCell ref="C3:G3"/>
    <mergeCell ref="A19:G19"/>
    <mergeCell ref="B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45B8-E49A-403B-95F5-31FFAC198875}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9" t="s">
        <v>0</v>
      </c>
      <c r="B1" s="100"/>
      <c r="C1" s="100"/>
      <c r="D1" s="100"/>
      <c r="E1" s="100"/>
      <c r="F1" s="100"/>
      <c r="G1" s="101"/>
    </row>
    <row r="2" spans="1:7" ht="18" thickBot="1" x14ac:dyDescent="0.4">
      <c r="A2" s="86" t="s">
        <v>80</v>
      </c>
      <c r="B2" s="87"/>
      <c r="C2" s="87"/>
      <c r="D2" s="87"/>
      <c r="E2" s="87"/>
      <c r="F2" s="87"/>
      <c r="G2" s="88"/>
    </row>
    <row r="3" spans="1:7" ht="18" thickBot="1" x14ac:dyDescent="0.4">
      <c r="A3" s="89" t="s">
        <v>2</v>
      </c>
      <c r="B3" s="1" t="s">
        <v>4</v>
      </c>
      <c r="C3" s="91" t="s">
        <v>5</v>
      </c>
      <c r="D3" s="92"/>
      <c r="E3" s="92"/>
      <c r="F3" s="92"/>
      <c r="G3" s="93"/>
    </row>
    <row r="4" spans="1:7" ht="17.5" x14ac:dyDescent="0.35">
      <c r="A4" s="89"/>
      <c r="B4" s="1" t="s">
        <v>6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89"/>
      <c r="B5" s="1" t="s">
        <v>10</v>
      </c>
      <c r="C5" s="3" t="s">
        <v>11</v>
      </c>
      <c r="D5" s="3" t="s">
        <v>6</v>
      </c>
      <c r="E5" s="3" t="s">
        <v>8</v>
      </c>
      <c r="F5" s="3" t="s">
        <v>6</v>
      </c>
      <c r="G5" s="3" t="s">
        <v>9</v>
      </c>
    </row>
    <row r="6" spans="1:7" ht="18" thickBot="1" x14ac:dyDescent="0.4">
      <c r="A6" s="90"/>
      <c r="B6" s="4" t="s">
        <v>12</v>
      </c>
      <c r="C6" s="5" t="s">
        <v>13</v>
      </c>
      <c r="D6" s="5" t="s">
        <v>14</v>
      </c>
      <c r="E6" s="6">
        <v>0.5</v>
      </c>
      <c r="F6" s="5" t="s">
        <v>15</v>
      </c>
      <c r="G6" s="6">
        <v>0.8</v>
      </c>
    </row>
    <row r="7" spans="1:7" ht="17.5" x14ac:dyDescent="0.35">
      <c r="A7" s="69" t="s">
        <v>29</v>
      </c>
      <c r="B7" s="9">
        <v>312</v>
      </c>
      <c r="C7" s="9">
        <v>24</v>
      </c>
      <c r="D7" s="9">
        <v>0</v>
      </c>
      <c r="E7" s="10">
        <v>0</v>
      </c>
      <c r="F7" s="9">
        <v>10</v>
      </c>
      <c r="G7" s="11">
        <v>3.2000000000000001E-2</v>
      </c>
    </row>
    <row r="8" spans="1:7" ht="17.5" x14ac:dyDescent="0.35">
      <c r="A8" s="12" t="s">
        <v>31</v>
      </c>
      <c r="B8" s="14">
        <v>477</v>
      </c>
      <c r="C8" s="14">
        <v>14</v>
      </c>
      <c r="D8" s="14">
        <v>0</v>
      </c>
      <c r="E8" s="17">
        <v>0</v>
      </c>
      <c r="F8" s="14">
        <v>274</v>
      </c>
      <c r="G8" s="18">
        <v>0.57399999999999995</v>
      </c>
    </row>
    <row r="9" spans="1:7" ht="17.5" x14ac:dyDescent="0.35">
      <c r="A9" s="12" t="s">
        <v>32</v>
      </c>
      <c r="B9" s="14">
        <v>439</v>
      </c>
      <c r="C9" s="14">
        <v>0</v>
      </c>
      <c r="D9" s="14">
        <v>34</v>
      </c>
      <c r="E9" s="17">
        <v>7.6999999999999999E-2</v>
      </c>
      <c r="F9" s="14">
        <v>294</v>
      </c>
      <c r="G9" s="18">
        <v>0.747</v>
      </c>
    </row>
    <row r="10" spans="1:7" ht="17.5" x14ac:dyDescent="0.35">
      <c r="A10" s="12" t="s">
        <v>33</v>
      </c>
      <c r="B10" s="14">
        <v>44</v>
      </c>
      <c r="C10" s="14">
        <v>0</v>
      </c>
      <c r="D10" s="14">
        <v>26</v>
      </c>
      <c r="E10" s="17">
        <v>0.59099999999999997</v>
      </c>
      <c r="F10" s="14">
        <v>12</v>
      </c>
      <c r="G10" s="18">
        <v>0.86399999999999999</v>
      </c>
    </row>
    <row r="11" spans="1:7" ht="18" thickBot="1" x14ac:dyDescent="0.4">
      <c r="A11" s="12" t="s">
        <v>39</v>
      </c>
      <c r="B11" s="14">
        <v>143</v>
      </c>
      <c r="C11" s="14">
        <v>3</v>
      </c>
      <c r="D11" s="14">
        <v>25</v>
      </c>
      <c r="E11" s="17">
        <v>0.17499999999999999</v>
      </c>
      <c r="F11" s="14">
        <v>56</v>
      </c>
      <c r="G11" s="18">
        <v>0.56599999999999995</v>
      </c>
    </row>
    <row r="12" spans="1:7" ht="18" thickBot="1" x14ac:dyDescent="0.4">
      <c r="A12" s="50" t="s">
        <v>40</v>
      </c>
      <c r="B12" s="109" t="s">
        <v>24</v>
      </c>
      <c r="C12" s="97"/>
      <c r="D12" s="97"/>
      <c r="E12" s="97"/>
      <c r="F12" s="97"/>
      <c r="G12" s="98"/>
    </row>
    <row r="13" spans="1:7" ht="18" thickBot="1" x14ac:dyDescent="0.4">
      <c r="A13" s="12" t="s">
        <v>41</v>
      </c>
      <c r="B13" s="14">
        <v>240</v>
      </c>
      <c r="C13" s="14">
        <v>9</v>
      </c>
      <c r="D13" s="14">
        <v>162</v>
      </c>
      <c r="E13" s="17">
        <v>0.67500000000000004</v>
      </c>
      <c r="F13" s="14">
        <v>68</v>
      </c>
      <c r="G13" s="18">
        <v>0.95799999999999996</v>
      </c>
    </row>
    <row r="14" spans="1:7" ht="18" thickBot="1" x14ac:dyDescent="0.4">
      <c r="A14" s="12" t="s">
        <v>46</v>
      </c>
      <c r="B14" s="110" t="s">
        <v>24</v>
      </c>
      <c r="C14" s="97"/>
      <c r="D14" s="97"/>
      <c r="E14" s="97"/>
      <c r="F14" s="97"/>
      <c r="G14" s="98"/>
    </row>
    <row r="15" spans="1:7" ht="17.5" x14ac:dyDescent="0.35">
      <c r="A15" s="12" t="s">
        <v>52</v>
      </c>
      <c r="B15" s="14">
        <v>357</v>
      </c>
      <c r="C15" s="14">
        <v>19</v>
      </c>
      <c r="D15" s="14">
        <v>329</v>
      </c>
      <c r="E15" s="17">
        <v>0.92200000000000004</v>
      </c>
      <c r="F15" s="14">
        <v>16</v>
      </c>
      <c r="G15" s="18">
        <v>0.96599999999999997</v>
      </c>
    </row>
    <row r="16" spans="1:7" ht="18" thickBot="1" x14ac:dyDescent="0.4">
      <c r="A16" s="64" t="s">
        <v>67</v>
      </c>
      <c r="B16" s="39">
        <v>148</v>
      </c>
      <c r="C16" s="39">
        <v>7</v>
      </c>
      <c r="D16" s="39">
        <v>13</v>
      </c>
      <c r="E16" s="40">
        <v>8.7999999999999995E-2</v>
      </c>
      <c r="F16" s="39">
        <v>35</v>
      </c>
      <c r="G16" s="41">
        <v>0.32400000000000001</v>
      </c>
    </row>
    <row r="17" spans="1:7" ht="36.5" thickBot="1" x14ac:dyDescent="0.45">
      <c r="A17" s="70" t="s">
        <v>75</v>
      </c>
      <c r="B17" s="71">
        <f>SUM(B7:B16)</f>
        <v>2160</v>
      </c>
      <c r="C17" s="71">
        <f>SUM(C7:C16)</f>
        <v>76</v>
      </c>
      <c r="D17" s="72">
        <f>SUM(D7:D16)</f>
        <v>589</v>
      </c>
      <c r="E17" s="73">
        <f>D17/B17</f>
        <v>0.2726851851851852</v>
      </c>
      <c r="F17" s="72">
        <f>SUM(F7:F16)</f>
        <v>765</v>
      </c>
      <c r="G17" s="73">
        <f>(D17+F17)/B17</f>
        <v>0.62685185185185188</v>
      </c>
    </row>
    <row r="18" spans="1:7" ht="15.5" x14ac:dyDescent="0.35">
      <c r="A18" s="94" t="s">
        <v>71</v>
      </c>
      <c r="B18" s="95"/>
      <c r="C18" s="95"/>
      <c r="D18" s="95"/>
      <c r="E18" s="95"/>
      <c r="F18" s="95"/>
      <c r="G18" s="96"/>
    </row>
    <row r="19" spans="1:7" ht="15.5" x14ac:dyDescent="0.35">
      <c r="A19" s="47"/>
      <c r="B19" s="81" t="s">
        <v>72</v>
      </c>
      <c r="C19" s="81"/>
      <c r="D19" s="81"/>
      <c r="E19" s="81"/>
      <c r="F19" s="81"/>
      <c r="G19" s="82"/>
    </row>
    <row r="20" spans="1:7" ht="15.5" x14ac:dyDescent="0.35">
      <c r="A20" s="75" t="s">
        <v>76</v>
      </c>
      <c r="B20" s="76"/>
      <c r="C20" s="76"/>
      <c r="D20" s="76"/>
      <c r="E20" s="76"/>
      <c r="F20" s="76"/>
      <c r="G20" s="77"/>
    </row>
    <row r="21" spans="1:7" ht="32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A18:G18"/>
    <mergeCell ref="B19:G19"/>
    <mergeCell ref="A20:G20"/>
    <mergeCell ref="A21:G21"/>
    <mergeCell ref="A1:G1"/>
    <mergeCell ref="A2:G2"/>
    <mergeCell ref="A3:A6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33EF-A643-45C6-A2E9-F8A43FE12C7F}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3" t="s">
        <v>0</v>
      </c>
      <c r="B1" s="84"/>
      <c r="C1" s="84"/>
      <c r="D1" s="84"/>
      <c r="E1" s="84"/>
      <c r="F1" s="84"/>
      <c r="G1" s="85"/>
    </row>
    <row r="2" spans="1:7" ht="18" thickBot="1" x14ac:dyDescent="0.4">
      <c r="A2" s="86" t="s">
        <v>81</v>
      </c>
      <c r="B2" s="87"/>
      <c r="C2" s="87"/>
      <c r="D2" s="87"/>
      <c r="E2" s="87"/>
      <c r="F2" s="87"/>
      <c r="G2" s="88"/>
    </row>
    <row r="3" spans="1:7" ht="18" thickBot="1" x14ac:dyDescent="0.4">
      <c r="A3" s="74" t="s">
        <v>82</v>
      </c>
      <c r="B3" s="1" t="s">
        <v>4</v>
      </c>
      <c r="C3" s="91" t="s">
        <v>5</v>
      </c>
      <c r="D3" s="92"/>
      <c r="E3" s="92"/>
      <c r="F3" s="92"/>
      <c r="G3" s="93"/>
    </row>
    <row r="4" spans="1:7" ht="17.5" x14ac:dyDescent="0.35">
      <c r="A4" s="74"/>
      <c r="B4" s="1" t="s">
        <v>83</v>
      </c>
      <c r="C4" s="2" t="s">
        <v>7</v>
      </c>
      <c r="D4" s="2" t="s">
        <v>8</v>
      </c>
      <c r="E4" s="2"/>
      <c r="F4" s="2" t="s">
        <v>9</v>
      </c>
      <c r="G4" s="2"/>
    </row>
    <row r="5" spans="1:7" ht="17.5" x14ac:dyDescent="0.35">
      <c r="A5" s="74"/>
      <c r="B5" s="1" t="s">
        <v>84</v>
      </c>
      <c r="C5" s="3" t="s">
        <v>11</v>
      </c>
      <c r="D5" s="3" t="s">
        <v>83</v>
      </c>
      <c r="E5" s="3" t="s">
        <v>8</v>
      </c>
      <c r="F5" s="3" t="s">
        <v>83</v>
      </c>
      <c r="G5" s="3" t="s">
        <v>9</v>
      </c>
    </row>
    <row r="6" spans="1:7" ht="18" thickBot="1" x14ac:dyDescent="0.4">
      <c r="A6" s="48" t="s">
        <v>2</v>
      </c>
      <c r="B6" s="4" t="s">
        <v>12</v>
      </c>
      <c r="C6" s="5" t="s">
        <v>13</v>
      </c>
      <c r="D6" s="5" t="s">
        <v>14</v>
      </c>
      <c r="E6" s="6">
        <v>0.5</v>
      </c>
      <c r="F6" s="5" t="s">
        <v>15</v>
      </c>
      <c r="G6" s="6">
        <v>0.8</v>
      </c>
    </row>
    <row r="7" spans="1:7" ht="17.5" x14ac:dyDescent="0.35">
      <c r="A7" s="7" t="s">
        <v>16</v>
      </c>
      <c r="B7" s="9">
        <v>3</v>
      </c>
      <c r="C7" s="9">
        <v>0</v>
      </c>
      <c r="D7" s="9">
        <v>2</v>
      </c>
      <c r="E7" s="10">
        <v>0.66700000000000004</v>
      </c>
      <c r="F7" s="9">
        <v>1</v>
      </c>
      <c r="G7" s="11">
        <v>1</v>
      </c>
    </row>
    <row r="8" spans="1:7" ht="17.5" x14ac:dyDescent="0.35">
      <c r="A8" s="12" t="s">
        <v>19</v>
      </c>
      <c r="B8" s="14">
        <v>97</v>
      </c>
      <c r="C8" s="14">
        <v>1</v>
      </c>
      <c r="D8" s="14">
        <v>14</v>
      </c>
      <c r="E8" s="17">
        <v>0.14399999999999999</v>
      </c>
      <c r="F8" s="14">
        <v>19</v>
      </c>
      <c r="G8" s="18">
        <v>0.34</v>
      </c>
    </row>
    <row r="9" spans="1:7" ht="18" thickBot="1" x14ac:dyDescent="0.4">
      <c r="A9" s="12" t="s">
        <v>20</v>
      </c>
      <c r="B9" s="14">
        <v>295</v>
      </c>
      <c r="C9" s="14">
        <v>11</v>
      </c>
      <c r="D9" s="14">
        <v>273</v>
      </c>
      <c r="E9" s="17">
        <v>0.92500000000000004</v>
      </c>
      <c r="F9" s="14">
        <v>20</v>
      </c>
      <c r="G9" s="18">
        <v>0.99299999999999999</v>
      </c>
    </row>
    <row r="10" spans="1:7" ht="18" thickBot="1" x14ac:dyDescent="0.4">
      <c r="A10" s="50" t="s">
        <v>28</v>
      </c>
      <c r="B10" s="109" t="s">
        <v>24</v>
      </c>
      <c r="C10" s="97"/>
      <c r="D10" s="97"/>
      <c r="E10" s="97"/>
      <c r="F10" s="97"/>
      <c r="G10" s="98"/>
    </row>
    <row r="11" spans="1:7" ht="17.5" x14ac:dyDescent="0.35">
      <c r="A11" s="12" t="s">
        <v>30</v>
      </c>
      <c r="B11" s="14">
        <v>56</v>
      </c>
      <c r="C11" s="14">
        <v>5</v>
      </c>
      <c r="D11" s="14">
        <v>50</v>
      </c>
      <c r="E11" s="17">
        <v>0.89300000000000002</v>
      </c>
      <c r="F11" s="14">
        <v>6</v>
      </c>
      <c r="G11" s="18">
        <v>1</v>
      </c>
    </row>
    <row r="12" spans="1:7" ht="17.5" x14ac:dyDescent="0.35">
      <c r="A12" s="12" t="s">
        <v>50</v>
      </c>
      <c r="B12" s="14">
        <v>30</v>
      </c>
      <c r="C12" s="14">
        <v>0</v>
      </c>
      <c r="D12" s="14">
        <v>10</v>
      </c>
      <c r="E12" s="17">
        <v>0.33300000000000002</v>
      </c>
      <c r="F12" s="14">
        <v>16</v>
      </c>
      <c r="G12" s="18">
        <v>0.86699999999999999</v>
      </c>
    </row>
    <row r="13" spans="1:7" ht="17.5" x14ac:dyDescent="0.35">
      <c r="A13" s="12" t="s">
        <v>54</v>
      </c>
      <c r="B13" s="14">
        <v>96</v>
      </c>
      <c r="C13" s="14">
        <v>2</v>
      </c>
      <c r="D13" s="14">
        <v>90</v>
      </c>
      <c r="E13" s="17">
        <v>0.93799999999999994</v>
      </c>
      <c r="F13" s="14">
        <v>2</v>
      </c>
      <c r="G13" s="18">
        <v>0.95799999999999996</v>
      </c>
    </row>
    <row r="14" spans="1:7" ht="18" thickBot="1" x14ac:dyDescent="0.4">
      <c r="A14" s="64" t="s">
        <v>66</v>
      </c>
      <c r="B14" s="39">
        <v>459</v>
      </c>
      <c r="C14" s="39">
        <v>24</v>
      </c>
      <c r="D14" s="39">
        <v>458</v>
      </c>
      <c r="E14" s="40">
        <v>0.998</v>
      </c>
      <c r="F14" s="39">
        <v>0</v>
      </c>
      <c r="G14" s="41">
        <v>0.998</v>
      </c>
    </row>
    <row r="15" spans="1:7" ht="36.5" thickBot="1" x14ac:dyDescent="0.45">
      <c r="A15" s="58" t="s">
        <v>75</v>
      </c>
      <c r="B15" s="67">
        <f>SUM(B7:B14)</f>
        <v>1036</v>
      </c>
      <c r="C15" s="67">
        <f>SUM(C7:C14)</f>
        <v>43</v>
      </c>
      <c r="D15" s="66">
        <f>SUM(D7:D14)</f>
        <v>897</v>
      </c>
      <c r="E15" s="68">
        <f>D15/B15</f>
        <v>0.86583011583011582</v>
      </c>
      <c r="F15" s="66">
        <f>SUM(F7:F14)</f>
        <v>64</v>
      </c>
      <c r="G15" s="68">
        <f>(D15+F15)/B15</f>
        <v>0.92760617760617758</v>
      </c>
    </row>
    <row r="16" spans="1:7" ht="15.5" x14ac:dyDescent="0.35">
      <c r="A16" s="94" t="s">
        <v>71</v>
      </c>
      <c r="B16" s="95"/>
      <c r="C16" s="95"/>
      <c r="D16" s="95"/>
      <c r="E16" s="95"/>
      <c r="F16" s="95"/>
      <c r="G16" s="96"/>
    </row>
    <row r="17" spans="1:7" ht="15.5" x14ac:dyDescent="0.35">
      <c r="A17" s="47"/>
      <c r="B17" s="81" t="s">
        <v>72</v>
      </c>
      <c r="C17" s="81"/>
      <c r="D17" s="81"/>
      <c r="E17" s="81"/>
      <c r="F17" s="81"/>
      <c r="G17" s="82"/>
    </row>
    <row r="18" spans="1:7" ht="15.5" x14ac:dyDescent="0.35">
      <c r="A18" s="75" t="s">
        <v>76</v>
      </c>
      <c r="B18" s="76"/>
      <c r="C18" s="76"/>
      <c r="D18" s="76"/>
      <c r="E18" s="76"/>
      <c r="F18" s="76"/>
      <c r="G18" s="77"/>
    </row>
    <row r="19" spans="1:7" ht="32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A2:G2"/>
    <mergeCell ref="C3:G3"/>
    <mergeCell ref="B10:G10"/>
    <mergeCell ref="A16:G16"/>
    <mergeCell ref="B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 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2022-01-27T16:21:13Z</dcterms:created>
  <dcterms:modified xsi:type="dcterms:W3CDTF">2022-03-22T20:31:33Z</dcterms:modified>
</cp:coreProperties>
</file>