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9054L\CY 2017\"/>
    </mc:Choice>
  </mc:AlternateContent>
  <bookViews>
    <workbookView xWindow="0" yWindow="0" windowWidth="19200" windowHeight="11460"/>
  </bookViews>
  <sheets>
    <sheet name="US Totals" sheetId="8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7" i="6" l="1"/>
  <c r="C17" i="6"/>
  <c r="D17" i="6"/>
  <c r="G17" i="6" s="1"/>
  <c r="E17" i="6"/>
  <c r="F17" i="6"/>
  <c r="F60" i="8" l="1"/>
  <c r="D60" i="8"/>
  <c r="C60" i="8"/>
  <c r="B60" i="8"/>
  <c r="F15" i="7"/>
  <c r="D15" i="7"/>
  <c r="C15" i="7"/>
  <c r="B15" i="7"/>
  <c r="F18" i="5"/>
  <c r="D18" i="5"/>
  <c r="G18" i="5" s="1"/>
  <c r="C18" i="5"/>
  <c r="B18" i="5"/>
  <c r="F15" i="4"/>
  <c r="E15" i="4"/>
  <c r="D15" i="4"/>
  <c r="G15" i="4" s="1"/>
  <c r="C15" i="4"/>
  <c r="B15" i="4"/>
  <c r="F13" i="3"/>
  <c r="D13" i="3"/>
  <c r="G13" i="3" s="1"/>
  <c r="C13" i="3"/>
  <c r="B13" i="3"/>
  <c r="F17" i="2"/>
  <c r="D17" i="2"/>
  <c r="E17" i="2" s="1"/>
  <c r="C17" i="2"/>
  <c r="B17" i="2"/>
  <c r="G17" i="2" l="1"/>
  <c r="E60" i="8"/>
  <c r="G60" i="8"/>
  <c r="E15" i="7"/>
  <c r="G15" i="7"/>
  <c r="E18" i="5"/>
  <c r="E13" i="3"/>
</calcChain>
</file>

<file path=xl/sharedStrings.xml><?xml version="1.0" encoding="utf-8"?>
<sst xmlns="http://schemas.openxmlformats.org/spreadsheetml/2006/main" count="253" uniqueCount="72">
  <si>
    <t>9054L Report</t>
  </si>
  <si>
    <t>Total</t>
  </si>
  <si>
    <t>Timelapse</t>
  </si>
  <si>
    <t>Cmpltd</t>
  </si>
  <si>
    <t>Inter-</t>
  </si>
  <si>
    <t>30-day</t>
  </si>
  <si>
    <t>45-day</t>
  </si>
  <si>
    <t>Decs</t>
  </si>
  <si>
    <t>state</t>
  </si>
  <si>
    <t>State</t>
  </si>
  <si>
    <t>(c1)</t>
  </si>
  <si>
    <t>(c3)</t>
  </si>
  <si>
    <t>(c4)</t>
  </si>
  <si>
    <t>(c7)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</si>
  <si>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</si>
  <si>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</si>
  <si>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</si>
  <si>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</si>
  <si>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</si>
  <si>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</si>
  <si>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</si>
  <si>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</si>
  <si>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</si>
  <si>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</si>
  <si>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</si>
  <si>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</si>
  <si>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</si>
  <si>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</si>
  <si>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</si>
  <si>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</si>
  <si>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</si>
  <si>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</si>
  <si>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</si>
  <si>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</si>
  <si>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</si>
  <si>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</si>
  <si>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</si>
  <si>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</si>
  <si>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</si>
  <si>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</si>
  <si>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</si>
  <si>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</si>
  <si>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</si>
  <si>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</si>
  <si>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</si>
  <si>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</si>
  <si>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</si>
  <si>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</si>
  <si>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</si>
  <si>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</si>
  <si>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</si>
  <si>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</si>
  <si>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</si>
  <si>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</si>
  <si>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</si>
  <si>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</si>
  <si>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</si>
  <si>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</si>
  <si>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</si>
  <si>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</si>
  <si>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</si>
  <si>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</si>
  <si>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</si>
  <si>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</si>
  <si>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</si>
  <si>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</si>
  <si>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</si>
  <si>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</si>
  <si>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Lower Authority Appeals Timelapse</t>
  </si>
  <si>
    <t>Region Totals</t>
  </si>
  <si>
    <t>Run Date:</t>
  </si>
  <si>
    <t>Missing data from the ETA 9054l report.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</si>
</sst>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4"/>
      <name val="Arial"/>
      <family val="2"/>
    </font>
    <font>
      <b/>
      <sz val="14"/>
      <color theme="1"/>
      <name val="Arial"/>
      <family val="2"/>
    </font>
    <font>
      <b/>
      <sz val="18"/>
      <color theme="1"/>
      <name val="Arial"/>
      <family val="2"/>
    </font>
    <font>
      <sz val="14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3" tint="0.59999389629810485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8">
    <xf numFmtId="0" fontId="0" fillId="0" borderId="0" xfId="0"/>
    <xf numFmtId="3" fontId="3" fillId="0" borderId="1" xfId="1" applyNumberFormat="1" applyFont="1" applyFill="1" applyBorder="1"/>
    <xf numFmtId="164" fontId="3" fillId="0" borderId="1" xfId="0" applyNumberFormat="1" applyFont="1" applyFill="1" applyBorder="1"/>
    <xf numFmtId="3" fontId="3" fillId="0" borderId="2" xfId="1" applyNumberFormat="1" applyFont="1" applyFill="1" applyBorder="1"/>
    <xf numFmtId="164" fontId="3" fillId="0" borderId="2" xfId="0" applyNumberFormat="1" applyFont="1" applyFill="1" applyBorder="1"/>
    <xf numFmtId="3" fontId="3" fillId="2" borderId="2" xfId="1" applyNumberFormat="1" applyFont="1" applyFill="1" applyBorder="1"/>
    <xf numFmtId="0" fontId="3" fillId="0" borderId="0" xfId="0" applyFont="1"/>
    <xf numFmtId="0" fontId="3" fillId="2" borderId="0" xfId="0" applyFont="1" applyFill="1"/>
    <xf numFmtId="14" fontId="2" fillId="0" borderId="0" xfId="0" applyNumberFormat="1" applyFont="1" applyFill="1" applyBorder="1"/>
    <xf numFmtId="14" fontId="2" fillId="0" borderId="0" xfId="0" applyNumberFormat="1" applyFont="1" applyFill="1" applyBorder="1" applyAlignment="1">
      <alignment horizontal="center"/>
    </xf>
    <xf numFmtId="164" fontId="3" fillId="0" borderId="10" xfId="0" applyNumberFormat="1" applyFont="1" applyFill="1" applyBorder="1"/>
    <xf numFmtId="0" fontId="3" fillId="0" borderId="11" xfId="0" applyFont="1" applyFill="1" applyBorder="1" applyAlignment="1">
      <alignment horizontal="center"/>
    </xf>
    <xf numFmtId="0" fontId="3" fillId="0" borderId="12" xfId="0" applyFont="1" applyFill="1" applyBorder="1" applyAlignment="1">
      <alignment horizontal="center"/>
    </xf>
    <xf numFmtId="3" fontId="3" fillId="0" borderId="13" xfId="1" applyNumberFormat="1" applyFont="1" applyFill="1" applyBorder="1"/>
    <xf numFmtId="164" fontId="3" fillId="0" borderId="13" xfId="0" applyNumberFormat="1" applyFont="1" applyFill="1" applyBorder="1"/>
    <xf numFmtId="164" fontId="3" fillId="0" borderId="14" xfId="0" applyNumberFormat="1" applyFont="1" applyFill="1" applyBorder="1"/>
    <xf numFmtId="0" fontId="3" fillId="0" borderId="0" xfId="0" applyFont="1" applyFill="1" applyBorder="1"/>
    <xf numFmtId="3" fontId="0" fillId="0" borderId="0" xfId="0" applyNumberFormat="1"/>
    <xf numFmtId="0" fontId="2" fillId="0" borderId="17" xfId="0" applyFont="1" applyFill="1" applyBorder="1" applyAlignment="1">
      <alignment horizontal="center" wrapText="1"/>
    </xf>
    <xf numFmtId="3" fontId="6" fillId="0" borderId="8" xfId="0" applyNumberFormat="1" applyFont="1" applyBorder="1"/>
    <xf numFmtId="3" fontId="6" fillId="0" borderId="3" xfId="0" applyNumberFormat="1" applyFont="1" applyBorder="1"/>
    <xf numFmtId="164" fontId="6" fillId="0" borderId="3" xfId="0" applyNumberFormat="1" applyFont="1" applyBorder="1"/>
    <xf numFmtId="0" fontId="5" fillId="3" borderId="7" xfId="0" applyFont="1" applyFill="1" applyBorder="1" applyAlignment="1">
      <alignment horizontal="center"/>
    </xf>
    <xf numFmtId="0" fontId="5" fillId="3" borderId="8" xfId="0" applyFont="1" applyFill="1" applyBorder="1" applyAlignment="1">
      <alignment horizontal="center"/>
    </xf>
    <xf numFmtId="0" fontId="5" fillId="3" borderId="9" xfId="0" applyFont="1" applyFill="1" applyBorder="1" applyAlignment="1">
      <alignment horizontal="center"/>
    </xf>
    <xf numFmtId="14" fontId="2" fillId="4" borderId="7" xfId="0" applyNumberFormat="1" applyFont="1" applyFill="1" applyBorder="1" applyAlignment="1">
      <alignment horizontal="center"/>
    </xf>
    <xf numFmtId="14" fontId="2" fillId="4" borderId="8" xfId="0" applyNumberFormat="1" applyFont="1" applyFill="1" applyBorder="1" applyAlignment="1">
      <alignment horizontal="center"/>
    </xf>
    <xf numFmtId="14" fontId="2" fillId="4" borderId="9" xfId="0" applyNumberFormat="1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 wrapText="1"/>
    </xf>
    <xf numFmtId="0" fontId="4" fillId="3" borderId="4" xfId="0" applyFont="1" applyFill="1" applyBorder="1" applyAlignment="1">
      <alignment horizontal="center" wrapText="1"/>
    </xf>
    <xf numFmtId="0" fontId="2" fillId="3" borderId="4" xfId="0" applyFont="1" applyFill="1" applyBorder="1" applyAlignment="1">
      <alignment horizontal="center" wrapText="1"/>
    </xf>
    <xf numFmtId="0" fontId="2" fillId="3" borderId="7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0" fillId="3" borderId="5" xfId="0" applyFill="1" applyBorder="1" applyAlignment="1">
      <alignment wrapText="1"/>
    </xf>
    <xf numFmtId="0" fontId="2" fillId="3" borderId="5" xfId="0" applyFont="1" applyFill="1" applyBorder="1" applyAlignment="1">
      <alignment horizontal="center" wrapText="1"/>
    </xf>
    <xf numFmtId="0" fontId="2" fillId="3" borderId="4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0" fillId="3" borderId="6" xfId="0" applyFill="1" applyBorder="1" applyAlignment="1">
      <alignment wrapText="1"/>
    </xf>
    <xf numFmtId="0" fontId="2" fillId="3" borderId="6" xfId="0" applyFont="1" applyFill="1" applyBorder="1" applyAlignment="1">
      <alignment horizontal="center" wrapText="1"/>
    </xf>
    <xf numFmtId="0" fontId="2" fillId="3" borderId="6" xfId="0" applyFont="1" applyFill="1" applyBorder="1" applyAlignment="1">
      <alignment horizontal="center"/>
    </xf>
    <xf numFmtId="0" fontId="3" fillId="4" borderId="15" xfId="0" applyFont="1" applyFill="1" applyBorder="1"/>
    <xf numFmtId="9" fontId="2" fillId="3" borderId="6" xfId="0" applyNumberFormat="1" applyFont="1" applyFill="1" applyBorder="1" applyAlignment="1">
      <alignment horizontal="center"/>
    </xf>
    <xf numFmtId="164" fontId="3" fillId="0" borderId="18" xfId="0" applyNumberFormat="1" applyFont="1" applyFill="1" applyBorder="1"/>
    <xf numFmtId="0" fontId="3" fillId="0" borderId="19" xfId="0" applyFont="1" applyFill="1" applyBorder="1" applyAlignment="1">
      <alignment horizontal="center"/>
    </xf>
    <xf numFmtId="3" fontId="3" fillId="0" borderId="20" xfId="1" applyNumberFormat="1" applyFont="1" applyFill="1" applyBorder="1"/>
    <xf numFmtId="164" fontId="3" fillId="0" borderId="20" xfId="0" applyNumberFormat="1" applyFont="1" applyFill="1" applyBorder="1"/>
    <xf numFmtId="164" fontId="3" fillId="0" borderId="21" xfId="0" applyNumberFormat="1" applyFont="1" applyFill="1" applyBorder="1"/>
    <xf numFmtId="3" fontId="3" fillId="0" borderId="16" xfId="1" applyNumberFormat="1" applyFont="1" applyFill="1" applyBorder="1"/>
    <xf numFmtId="3" fontId="3" fillId="0" borderId="6" xfId="1" applyNumberFormat="1" applyFont="1" applyFill="1" applyBorder="1"/>
    <xf numFmtId="164" fontId="3" fillId="0" borderId="6" xfId="0" applyNumberFormat="1" applyFont="1" applyFill="1" applyBorder="1"/>
    <xf numFmtId="0" fontId="2" fillId="0" borderId="15" xfId="0" applyFont="1" applyFill="1" applyBorder="1" applyAlignment="1">
      <alignment horizontal="center" wrapText="1"/>
    </xf>
    <xf numFmtId="0" fontId="2" fillId="0" borderId="7" xfId="0" applyFont="1" applyFill="1" applyBorder="1" applyAlignment="1">
      <alignment horizontal="center" wrapText="1"/>
    </xf>
    <xf numFmtId="0" fontId="4" fillId="0" borderId="7" xfId="0" applyFont="1" applyBorder="1" applyAlignment="1">
      <alignment horizontal="center"/>
    </xf>
    <xf numFmtId="3" fontId="2" fillId="0" borderId="22" xfId="1" applyNumberFormat="1" applyFont="1" applyBorder="1"/>
    <xf numFmtId="3" fontId="2" fillId="0" borderId="3" xfId="1" applyNumberFormat="1" applyFont="1" applyBorder="1"/>
    <xf numFmtId="3" fontId="2" fillId="0" borderId="23" xfId="1" applyNumberFormat="1" applyFont="1" applyBorder="1"/>
    <xf numFmtId="164" fontId="2" fillId="0" borderId="3" xfId="0" applyNumberFormat="1" applyFont="1" applyBorder="1"/>
    <xf numFmtId="3" fontId="2" fillId="0" borderId="8" xfId="1" applyNumberFormat="1" applyFont="1" applyBorder="1"/>
    <xf numFmtId="164" fontId="3" fillId="2" borderId="2" xfId="0" applyNumberFormat="1" applyFont="1" applyFill="1" applyBorder="1"/>
    <xf numFmtId="0" fontId="3" fillId="0" borderId="24" xfId="0" applyFont="1" applyFill="1" applyBorder="1" applyAlignment="1">
      <alignment horizontal="center"/>
    </xf>
    <xf numFmtId="0" fontId="3" fillId="0" borderId="25" xfId="0" applyFont="1" applyFill="1" applyBorder="1" applyAlignment="1">
      <alignment horizontal="center"/>
    </xf>
    <xf numFmtId="0" fontId="3" fillId="0" borderId="26" xfId="0" applyFont="1" applyFill="1" applyBorder="1" applyAlignment="1">
      <alignment horizontal="center"/>
    </xf>
    <xf numFmtId="3" fontId="3" fillId="0" borderId="19" xfId="1" applyNumberFormat="1" applyFont="1" applyFill="1" applyBorder="1"/>
    <xf numFmtId="3" fontId="3" fillId="0" borderId="11" xfId="1" applyNumberFormat="1" applyFont="1" applyFill="1" applyBorder="1"/>
    <xf numFmtId="3" fontId="3" fillId="2" borderId="11" xfId="1" applyNumberFormat="1" applyFont="1" applyFill="1" applyBorder="1"/>
    <xf numFmtId="164" fontId="3" fillId="2" borderId="10" xfId="0" applyNumberFormat="1" applyFont="1" applyFill="1" applyBorder="1"/>
    <xf numFmtId="3" fontId="3" fillId="0" borderId="12" xfId="1" applyNumberFormat="1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0"/>
  <sheetViews>
    <sheetView tabSelected="1" workbookViewId="0">
      <selection activeCell="E13" sqref="E13"/>
    </sheetView>
  </sheetViews>
  <sheetFormatPr defaultRowHeight="15" x14ac:dyDescent="0.25"/>
  <cols>
    <col min="2" max="7" width="11.7109375" customWidth="1"/>
  </cols>
  <sheetData>
    <row r="1" spans="1:7" ht="24" thickBot="1" x14ac:dyDescent="0.4">
      <c r="A1" s="22" t="s">
        <v>68</v>
      </c>
      <c r="B1" s="23"/>
      <c r="C1" s="23"/>
      <c r="D1" s="23"/>
      <c r="E1" s="23"/>
      <c r="F1" s="23"/>
      <c r="G1" s="24"/>
    </row>
    <row r="2" spans="1:7" ht="18.75" thickBot="1" x14ac:dyDescent="0.3">
      <c r="A2" s="41"/>
      <c r="B2" s="25" t="s">
        <v>0</v>
      </c>
      <c r="C2" s="26"/>
      <c r="D2" s="26"/>
      <c r="E2" s="26"/>
      <c r="F2" s="26"/>
      <c r="G2" s="27"/>
    </row>
    <row r="3" spans="1:7" ht="18.75" thickBot="1" x14ac:dyDescent="0.3">
      <c r="A3" s="29" t="s">
        <v>9</v>
      </c>
      <c r="B3" s="30" t="s">
        <v>1</v>
      </c>
      <c r="C3" s="31" t="s">
        <v>2</v>
      </c>
      <c r="D3" s="32"/>
      <c r="E3" s="32"/>
      <c r="F3" s="32"/>
      <c r="G3" s="33"/>
    </row>
    <row r="4" spans="1:7" ht="36" x14ac:dyDescent="0.25">
      <c r="A4" s="34"/>
      <c r="B4" s="35" t="s">
        <v>3</v>
      </c>
      <c r="C4" s="36" t="s">
        <v>4</v>
      </c>
      <c r="D4" s="36" t="s">
        <v>5</v>
      </c>
      <c r="E4" s="36"/>
      <c r="F4" s="36" t="s">
        <v>6</v>
      </c>
      <c r="G4" s="36"/>
    </row>
    <row r="5" spans="1:7" ht="18" x14ac:dyDescent="0.25">
      <c r="A5" s="34"/>
      <c r="B5" s="35" t="s">
        <v>7</v>
      </c>
      <c r="C5" s="37" t="s">
        <v>8</v>
      </c>
      <c r="D5" s="37" t="s">
        <v>3</v>
      </c>
      <c r="E5" s="37" t="s">
        <v>5</v>
      </c>
      <c r="F5" s="37" t="s">
        <v>3</v>
      </c>
      <c r="G5" s="37" t="s">
        <v>6</v>
      </c>
    </row>
    <row r="6" spans="1:7" ht="18.75" thickBot="1" x14ac:dyDescent="0.3">
      <c r="A6" s="38"/>
      <c r="B6" s="39" t="s">
        <v>10</v>
      </c>
      <c r="C6" s="40" t="s">
        <v>11</v>
      </c>
      <c r="D6" s="40" t="s">
        <v>12</v>
      </c>
      <c r="E6" s="42">
        <v>0.6</v>
      </c>
      <c r="F6" s="40" t="s">
        <v>13</v>
      </c>
      <c r="G6" s="42">
        <v>0.8</v>
      </c>
    </row>
    <row r="7" spans="1:7" ht="18" x14ac:dyDescent="0.25">
      <c r="A7" s="44" t="s">
        <v>14</v>
      </c>
      <c r="B7" s="45">
        <v>150</v>
      </c>
      <c r="C7" s="45">
        <v>9</v>
      </c>
      <c r="D7" s="45">
        <v>117</v>
      </c>
      <c r="E7" s="46">
        <v>0.78</v>
      </c>
      <c r="F7" s="45">
        <v>24</v>
      </c>
      <c r="G7" s="47">
        <v>0.94</v>
      </c>
    </row>
    <row r="8" spans="1:7" ht="18" x14ac:dyDescent="0.25">
      <c r="A8" s="11" t="s">
        <v>15</v>
      </c>
      <c r="B8" s="3">
        <v>955</v>
      </c>
      <c r="C8" s="3">
        <v>72</v>
      </c>
      <c r="D8" s="3">
        <v>852</v>
      </c>
      <c r="E8" s="4">
        <v>0.89200000000000002</v>
      </c>
      <c r="F8" s="3">
        <v>64</v>
      </c>
      <c r="G8" s="10">
        <v>0.95899999999999996</v>
      </c>
    </row>
    <row r="9" spans="1:7" ht="18" x14ac:dyDescent="0.25">
      <c r="A9" s="11" t="s">
        <v>16</v>
      </c>
      <c r="B9" s="3">
        <v>715</v>
      </c>
      <c r="C9" s="3">
        <v>16</v>
      </c>
      <c r="D9" s="3">
        <v>647</v>
      </c>
      <c r="E9" s="4">
        <v>0.90500000000000003</v>
      </c>
      <c r="F9" s="3">
        <v>43</v>
      </c>
      <c r="G9" s="10">
        <v>0.96499999999999997</v>
      </c>
    </row>
    <row r="10" spans="1:7" ht="18" x14ac:dyDescent="0.25">
      <c r="A10" s="11" t="s">
        <v>17</v>
      </c>
      <c r="B10" s="3">
        <v>2458</v>
      </c>
      <c r="C10" s="3">
        <v>99</v>
      </c>
      <c r="D10" s="3">
        <v>139</v>
      </c>
      <c r="E10" s="4">
        <v>5.7000000000000002E-2</v>
      </c>
      <c r="F10" s="3">
        <v>1804</v>
      </c>
      <c r="G10" s="10">
        <v>0.79</v>
      </c>
    </row>
    <row r="11" spans="1:7" ht="18" x14ac:dyDescent="0.25">
      <c r="A11" s="11" t="s">
        <v>18</v>
      </c>
      <c r="B11" s="1">
        <v>16808</v>
      </c>
      <c r="C11" s="1">
        <v>540</v>
      </c>
      <c r="D11" s="1">
        <v>11707</v>
      </c>
      <c r="E11" s="2">
        <v>0.69699999999999995</v>
      </c>
      <c r="F11" s="1">
        <v>2770</v>
      </c>
      <c r="G11" s="43">
        <v>0.86099999999999999</v>
      </c>
    </row>
    <row r="12" spans="1:7" ht="18" x14ac:dyDescent="0.25">
      <c r="A12" s="11" t="s">
        <v>19</v>
      </c>
      <c r="B12" s="3">
        <v>1217</v>
      </c>
      <c r="C12" s="3">
        <v>55</v>
      </c>
      <c r="D12" s="3">
        <v>720</v>
      </c>
      <c r="E12" s="4">
        <v>0.59199999999999997</v>
      </c>
      <c r="F12" s="3">
        <v>389</v>
      </c>
      <c r="G12" s="10">
        <v>0.91100000000000003</v>
      </c>
    </row>
    <row r="13" spans="1:7" ht="18" x14ac:dyDescent="0.25">
      <c r="A13" s="11" t="s">
        <v>20</v>
      </c>
      <c r="B13" s="3">
        <v>979</v>
      </c>
      <c r="C13" s="3">
        <v>34</v>
      </c>
      <c r="D13" s="3">
        <v>505</v>
      </c>
      <c r="E13" s="4">
        <v>0.51600000000000001</v>
      </c>
      <c r="F13" s="3">
        <v>317</v>
      </c>
      <c r="G13" s="10">
        <v>0.84</v>
      </c>
    </row>
    <row r="14" spans="1:7" ht="18" x14ac:dyDescent="0.25">
      <c r="A14" s="11" t="s">
        <v>21</v>
      </c>
      <c r="B14" s="3">
        <v>149</v>
      </c>
      <c r="C14" s="3">
        <v>73</v>
      </c>
      <c r="D14" s="3">
        <v>114</v>
      </c>
      <c r="E14" s="4">
        <v>0.76500000000000001</v>
      </c>
      <c r="F14" s="3">
        <v>25</v>
      </c>
      <c r="G14" s="10">
        <v>0.93300000000000005</v>
      </c>
    </row>
    <row r="15" spans="1:7" ht="18" x14ac:dyDescent="0.25">
      <c r="A15" s="11" t="s">
        <v>22</v>
      </c>
      <c r="B15" s="3">
        <v>242</v>
      </c>
      <c r="C15" s="3">
        <v>20</v>
      </c>
      <c r="D15" s="3">
        <v>227</v>
      </c>
      <c r="E15" s="4">
        <v>0.93799999999999994</v>
      </c>
      <c r="F15" s="3">
        <v>13</v>
      </c>
      <c r="G15" s="10">
        <v>0.99199999999999999</v>
      </c>
    </row>
    <row r="16" spans="1:7" ht="18" x14ac:dyDescent="0.25">
      <c r="A16" s="11" t="s">
        <v>23</v>
      </c>
      <c r="B16" s="3">
        <v>4348</v>
      </c>
      <c r="C16" s="3">
        <v>110</v>
      </c>
      <c r="D16" s="3">
        <v>3507</v>
      </c>
      <c r="E16" s="4">
        <v>0.80700000000000005</v>
      </c>
      <c r="F16" s="3">
        <v>523</v>
      </c>
      <c r="G16" s="10">
        <v>0.92700000000000005</v>
      </c>
    </row>
    <row r="17" spans="1:7" ht="18" x14ac:dyDescent="0.25">
      <c r="A17" s="11" t="s">
        <v>24</v>
      </c>
      <c r="B17" s="3">
        <v>2449</v>
      </c>
      <c r="C17" s="3">
        <v>0</v>
      </c>
      <c r="D17" s="3">
        <v>2313</v>
      </c>
      <c r="E17" s="4">
        <v>0.94399999999999995</v>
      </c>
      <c r="F17" s="3">
        <v>88</v>
      </c>
      <c r="G17" s="10">
        <v>0.98</v>
      </c>
    </row>
    <row r="18" spans="1:7" ht="18" x14ac:dyDescent="0.25">
      <c r="A18" s="11" t="s">
        <v>25</v>
      </c>
      <c r="B18" s="3">
        <v>283</v>
      </c>
      <c r="C18" s="3">
        <v>0</v>
      </c>
      <c r="D18" s="3">
        <v>249</v>
      </c>
      <c r="E18" s="4">
        <v>0.88</v>
      </c>
      <c r="F18" s="3">
        <v>20</v>
      </c>
      <c r="G18" s="10">
        <v>0.95099999999999996</v>
      </c>
    </row>
    <row r="19" spans="1:7" ht="18" x14ac:dyDescent="0.25">
      <c r="A19" s="11" t="s">
        <v>26</v>
      </c>
      <c r="B19" s="3">
        <v>1091</v>
      </c>
      <c r="C19" s="3">
        <v>57</v>
      </c>
      <c r="D19" s="3">
        <v>932</v>
      </c>
      <c r="E19" s="4">
        <v>0.85399999999999998</v>
      </c>
      <c r="F19" s="3">
        <v>92</v>
      </c>
      <c r="G19" s="10">
        <v>0.93899999999999995</v>
      </c>
    </row>
    <row r="20" spans="1:7" ht="18" x14ac:dyDescent="0.25">
      <c r="A20" s="11" t="s">
        <v>27</v>
      </c>
      <c r="B20" s="3">
        <v>212</v>
      </c>
      <c r="C20" s="3">
        <v>11</v>
      </c>
      <c r="D20" s="3">
        <v>211</v>
      </c>
      <c r="E20" s="4">
        <v>0.995</v>
      </c>
      <c r="F20" s="3">
        <v>0</v>
      </c>
      <c r="G20" s="10">
        <v>0.995</v>
      </c>
    </row>
    <row r="21" spans="1:7" ht="18" x14ac:dyDescent="0.25">
      <c r="A21" s="11" t="s">
        <v>28</v>
      </c>
      <c r="B21" s="3">
        <v>3314</v>
      </c>
      <c r="C21" s="3">
        <v>93</v>
      </c>
      <c r="D21" s="3">
        <v>2867</v>
      </c>
      <c r="E21" s="4">
        <v>0.86499999999999999</v>
      </c>
      <c r="F21" s="3">
        <v>304</v>
      </c>
      <c r="G21" s="10">
        <v>0.95699999999999996</v>
      </c>
    </row>
    <row r="22" spans="1:7" ht="18" x14ac:dyDescent="0.25">
      <c r="A22" s="11" t="s">
        <v>29</v>
      </c>
      <c r="B22" s="3">
        <v>1204</v>
      </c>
      <c r="C22" s="3">
        <v>27</v>
      </c>
      <c r="D22" s="3">
        <v>516</v>
      </c>
      <c r="E22" s="4">
        <v>0.42899999999999999</v>
      </c>
      <c r="F22" s="3">
        <v>220</v>
      </c>
      <c r="G22" s="10">
        <v>0.61099999999999999</v>
      </c>
    </row>
    <row r="23" spans="1:7" ht="18" x14ac:dyDescent="0.25">
      <c r="A23" s="11" t="s">
        <v>30</v>
      </c>
      <c r="B23" s="3">
        <v>709</v>
      </c>
      <c r="C23" s="3">
        <v>5</v>
      </c>
      <c r="D23" s="3">
        <v>643</v>
      </c>
      <c r="E23" s="4">
        <v>0.90700000000000003</v>
      </c>
      <c r="F23" s="3">
        <v>39</v>
      </c>
      <c r="G23" s="10">
        <v>0.96199999999999997</v>
      </c>
    </row>
    <row r="24" spans="1:7" ht="18" x14ac:dyDescent="0.25">
      <c r="A24" s="11" t="s">
        <v>31</v>
      </c>
      <c r="B24" s="3">
        <v>1046</v>
      </c>
      <c r="C24" s="3">
        <v>40</v>
      </c>
      <c r="D24" s="3">
        <v>941</v>
      </c>
      <c r="E24" s="4">
        <v>0.9</v>
      </c>
      <c r="F24" s="3">
        <v>59</v>
      </c>
      <c r="G24" s="10">
        <v>0.95599999999999996</v>
      </c>
    </row>
    <row r="25" spans="1:7" ht="18" x14ac:dyDescent="0.25">
      <c r="A25" s="11" t="s">
        <v>32</v>
      </c>
      <c r="B25" s="3">
        <v>1771</v>
      </c>
      <c r="C25" s="3">
        <v>102</v>
      </c>
      <c r="D25" s="3">
        <v>867</v>
      </c>
      <c r="E25" s="4">
        <v>0.49</v>
      </c>
      <c r="F25" s="3">
        <v>393</v>
      </c>
      <c r="G25" s="10">
        <v>0.71099999999999997</v>
      </c>
    </row>
    <row r="26" spans="1:7" ht="18" x14ac:dyDescent="0.25">
      <c r="A26" s="11" t="s">
        <v>33</v>
      </c>
      <c r="B26" s="3">
        <v>1475</v>
      </c>
      <c r="C26" s="3">
        <v>64</v>
      </c>
      <c r="D26" s="3">
        <v>601</v>
      </c>
      <c r="E26" s="4">
        <v>0.40699999999999997</v>
      </c>
      <c r="F26" s="3">
        <v>282</v>
      </c>
      <c r="G26" s="10">
        <v>0.59899999999999998</v>
      </c>
    </row>
    <row r="27" spans="1:7" ht="18" x14ac:dyDescent="0.25">
      <c r="A27" s="11" t="s">
        <v>34</v>
      </c>
      <c r="B27" s="3">
        <v>1577</v>
      </c>
      <c r="C27" s="3">
        <v>0</v>
      </c>
      <c r="D27" s="3">
        <v>1463</v>
      </c>
      <c r="E27" s="4">
        <v>0.92800000000000005</v>
      </c>
      <c r="F27" s="3">
        <v>70</v>
      </c>
      <c r="G27" s="10">
        <v>0.97199999999999998</v>
      </c>
    </row>
    <row r="28" spans="1:7" ht="18" x14ac:dyDescent="0.25">
      <c r="A28" s="11" t="s">
        <v>35</v>
      </c>
      <c r="B28" s="3">
        <v>349</v>
      </c>
      <c r="C28" s="3">
        <v>12</v>
      </c>
      <c r="D28" s="3">
        <v>327</v>
      </c>
      <c r="E28" s="4">
        <v>0.93700000000000006</v>
      </c>
      <c r="F28" s="3">
        <v>19</v>
      </c>
      <c r="G28" s="10">
        <v>0.99099999999999999</v>
      </c>
    </row>
    <row r="29" spans="1:7" ht="18" x14ac:dyDescent="0.25">
      <c r="A29" s="11" t="s">
        <v>36</v>
      </c>
      <c r="B29" s="3">
        <v>2229</v>
      </c>
      <c r="C29" s="3">
        <v>66</v>
      </c>
      <c r="D29" s="3">
        <v>2036</v>
      </c>
      <c r="E29" s="4">
        <v>0.91300000000000003</v>
      </c>
      <c r="F29" s="3">
        <v>114</v>
      </c>
      <c r="G29" s="10">
        <v>0.96499999999999997</v>
      </c>
    </row>
    <row r="30" spans="1:7" ht="18" x14ac:dyDescent="0.25">
      <c r="A30" s="11" t="s">
        <v>37</v>
      </c>
      <c r="B30" s="3">
        <v>1382</v>
      </c>
      <c r="C30" s="3">
        <v>33</v>
      </c>
      <c r="D30" s="3">
        <v>1185</v>
      </c>
      <c r="E30" s="4">
        <v>0.85699999999999998</v>
      </c>
      <c r="F30" s="3">
        <v>139</v>
      </c>
      <c r="G30" s="10">
        <v>0.95799999999999996</v>
      </c>
    </row>
    <row r="31" spans="1:7" ht="18" x14ac:dyDescent="0.25">
      <c r="A31" s="11" t="s">
        <v>38</v>
      </c>
      <c r="B31" s="3">
        <v>1625</v>
      </c>
      <c r="C31" s="3">
        <v>52</v>
      </c>
      <c r="D31" s="3">
        <v>874</v>
      </c>
      <c r="E31" s="4">
        <v>0.53800000000000003</v>
      </c>
      <c r="F31" s="3">
        <v>549</v>
      </c>
      <c r="G31" s="10">
        <v>0.876</v>
      </c>
    </row>
    <row r="32" spans="1:7" ht="18" x14ac:dyDescent="0.25">
      <c r="A32" s="11" t="s">
        <v>39</v>
      </c>
      <c r="B32" s="3">
        <v>989</v>
      </c>
      <c r="C32" s="3">
        <v>40</v>
      </c>
      <c r="D32" s="3">
        <v>758</v>
      </c>
      <c r="E32" s="4">
        <v>0.76600000000000001</v>
      </c>
      <c r="F32" s="3">
        <v>131</v>
      </c>
      <c r="G32" s="10">
        <v>0.89900000000000002</v>
      </c>
    </row>
    <row r="33" spans="1:7" ht="18" x14ac:dyDescent="0.25">
      <c r="A33" s="11" t="s">
        <v>40</v>
      </c>
      <c r="B33" s="3">
        <v>78</v>
      </c>
      <c r="C33" s="3">
        <v>4</v>
      </c>
      <c r="D33" s="3">
        <v>77</v>
      </c>
      <c r="E33" s="4">
        <v>0.98699999999999999</v>
      </c>
      <c r="F33" s="3">
        <v>1</v>
      </c>
      <c r="G33" s="10">
        <v>1</v>
      </c>
    </row>
    <row r="34" spans="1:7" ht="18" x14ac:dyDescent="0.25">
      <c r="A34" s="11" t="s">
        <v>41</v>
      </c>
      <c r="B34" s="3">
        <v>1520</v>
      </c>
      <c r="C34" s="3">
        <v>112</v>
      </c>
      <c r="D34" s="3">
        <v>1237</v>
      </c>
      <c r="E34" s="4">
        <v>0.81399999999999995</v>
      </c>
      <c r="F34" s="3">
        <v>152</v>
      </c>
      <c r="G34" s="10">
        <v>0.91400000000000003</v>
      </c>
    </row>
    <row r="35" spans="1:7" ht="18" x14ac:dyDescent="0.25">
      <c r="A35" s="11" t="s">
        <v>42</v>
      </c>
      <c r="B35" s="3">
        <v>367</v>
      </c>
      <c r="C35" s="3">
        <v>76</v>
      </c>
      <c r="D35" s="3">
        <v>246</v>
      </c>
      <c r="E35" s="4">
        <v>0.67</v>
      </c>
      <c r="F35" s="3">
        <v>103</v>
      </c>
      <c r="G35" s="10">
        <v>0.95099999999999996</v>
      </c>
    </row>
    <row r="36" spans="1:7" ht="18" x14ac:dyDescent="0.25">
      <c r="A36" s="11" t="s">
        <v>43</v>
      </c>
      <c r="B36" s="3">
        <v>329</v>
      </c>
      <c r="C36" s="3">
        <v>20</v>
      </c>
      <c r="D36" s="3">
        <v>321</v>
      </c>
      <c r="E36" s="4">
        <v>0.97599999999999998</v>
      </c>
      <c r="F36" s="3">
        <v>8</v>
      </c>
      <c r="G36" s="10">
        <v>1</v>
      </c>
    </row>
    <row r="37" spans="1:7" ht="18" x14ac:dyDescent="0.25">
      <c r="A37" s="11" t="s">
        <v>44</v>
      </c>
      <c r="B37" s="3">
        <v>157</v>
      </c>
      <c r="C37" s="3">
        <v>5</v>
      </c>
      <c r="D37" s="3">
        <v>140</v>
      </c>
      <c r="E37" s="4">
        <v>0.89200000000000002</v>
      </c>
      <c r="F37" s="3">
        <v>12</v>
      </c>
      <c r="G37" s="10">
        <v>0.96799999999999997</v>
      </c>
    </row>
    <row r="38" spans="1:7" ht="18" x14ac:dyDescent="0.25">
      <c r="A38" s="11" t="s">
        <v>45</v>
      </c>
      <c r="B38" s="3">
        <v>3051</v>
      </c>
      <c r="C38" s="3">
        <v>0</v>
      </c>
      <c r="D38" s="3">
        <v>2107</v>
      </c>
      <c r="E38" s="4">
        <v>0.69099999999999995</v>
      </c>
      <c r="F38" s="3">
        <v>476</v>
      </c>
      <c r="G38" s="10">
        <v>0.84699999999999998</v>
      </c>
    </row>
    <row r="39" spans="1:7" ht="18" x14ac:dyDescent="0.25">
      <c r="A39" s="11" t="s">
        <v>46</v>
      </c>
      <c r="B39" s="3">
        <v>973</v>
      </c>
      <c r="C39" s="3">
        <v>44</v>
      </c>
      <c r="D39" s="3">
        <v>907</v>
      </c>
      <c r="E39" s="4">
        <v>0.93200000000000005</v>
      </c>
      <c r="F39" s="3">
        <v>46</v>
      </c>
      <c r="G39" s="10">
        <v>0.97899999999999998</v>
      </c>
    </row>
    <row r="40" spans="1:7" ht="18" x14ac:dyDescent="0.25">
      <c r="A40" s="11" t="s">
        <v>47</v>
      </c>
      <c r="B40" s="3">
        <v>746</v>
      </c>
      <c r="C40" s="3">
        <v>24</v>
      </c>
      <c r="D40" s="3">
        <v>468</v>
      </c>
      <c r="E40" s="4">
        <v>0.627</v>
      </c>
      <c r="F40" s="3">
        <v>116</v>
      </c>
      <c r="G40" s="10">
        <v>0.78300000000000003</v>
      </c>
    </row>
    <row r="41" spans="1:7" ht="18" x14ac:dyDescent="0.25">
      <c r="A41" s="11" t="s">
        <v>48</v>
      </c>
      <c r="B41" s="3">
        <v>2025</v>
      </c>
      <c r="C41" s="3">
        <v>7</v>
      </c>
      <c r="D41" s="3">
        <v>1143</v>
      </c>
      <c r="E41" s="4">
        <v>0.56399999999999995</v>
      </c>
      <c r="F41" s="3">
        <v>497</v>
      </c>
      <c r="G41" s="10">
        <v>0.81</v>
      </c>
    </row>
    <row r="42" spans="1:7" ht="18" x14ac:dyDescent="0.25">
      <c r="A42" s="11" t="s">
        <v>49</v>
      </c>
      <c r="B42" s="3">
        <v>1205</v>
      </c>
      <c r="C42" s="3">
        <v>44</v>
      </c>
      <c r="D42" s="3">
        <v>1072</v>
      </c>
      <c r="E42" s="4">
        <v>0.89</v>
      </c>
      <c r="F42" s="3">
        <v>103</v>
      </c>
      <c r="G42" s="10">
        <v>0.97499999999999998</v>
      </c>
    </row>
    <row r="43" spans="1:7" ht="18" x14ac:dyDescent="0.25">
      <c r="A43" s="11" t="s">
        <v>50</v>
      </c>
      <c r="B43" s="3">
        <v>1117</v>
      </c>
      <c r="C43" s="3">
        <v>60</v>
      </c>
      <c r="D43" s="3">
        <v>1049</v>
      </c>
      <c r="E43" s="4">
        <v>0.93899999999999995</v>
      </c>
      <c r="F43" s="3">
        <v>47</v>
      </c>
      <c r="G43" s="10">
        <v>0.98099999999999998</v>
      </c>
    </row>
    <row r="44" spans="1:7" ht="18" x14ac:dyDescent="0.25">
      <c r="A44" s="11" t="s">
        <v>51</v>
      </c>
      <c r="B44" s="3">
        <v>1109</v>
      </c>
      <c r="C44" s="3">
        <v>42</v>
      </c>
      <c r="D44" s="3">
        <v>604</v>
      </c>
      <c r="E44" s="4">
        <v>0.54500000000000004</v>
      </c>
      <c r="F44" s="3">
        <v>129</v>
      </c>
      <c r="G44" s="10">
        <v>0.66100000000000003</v>
      </c>
    </row>
    <row r="45" spans="1:7" ht="18" x14ac:dyDescent="0.25">
      <c r="A45" s="11" t="s">
        <v>52</v>
      </c>
      <c r="B45" s="3">
        <v>4523</v>
      </c>
      <c r="C45" s="3">
        <v>0</v>
      </c>
      <c r="D45" s="3">
        <v>2763</v>
      </c>
      <c r="E45" s="4">
        <v>0.61099999999999999</v>
      </c>
      <c r="F45" s="3">
        <v>1056</v>
      </c>
      <c r="G45" s="10">
        <v>0.84399999999999997</v>
      </c>
    </row>
    <row r="46" spans="1:7" ht="18" x14ac:dyDescent="0.25">
      <c r="A46" s="11" t="s">
        <v>53</v>
      </c>
      <c r="B46" s="3">
        <v>382</v>
      </c>
      <c r="C46" s="3">
        <v>26</v>
      </c>
      <c r="D46" s="3">
        <v>219</v>
      </c>
      <c r="E46" s="4">
        <v>0.57299999999999995</v>
      </c>
      <c r="F46" s="3">
        <v>95</v>
      </c>
      <c r="G46" s="10">
        <v>0.82199999999999995</v>
      </c>
    </row>
    <row r="47" spans="1:7" ht="18" x14ac:dyDescent="0.25">
      <c r="A47" s="11" t="s">
        <v>54</v>
      </c>
      <c r="B47" s="3">
        <v>350</v>
      </c>
      <c r="C47" s="3">
        <v>18</v>
      </c>
      <c r="D47" s="3">
        <v>323</v>
      </c>
      <c r="E47" s="4">
        <v>0.92300000000000004</v>
      </c>
      <c r="F47" s="3">
        <v>21</v>
      </c>
      <c r="G47" s="10">
        <v>0.98299999999999998</v>
      </c>
    </row>
    <row r="48" spans="1:7" ht="18" x14ac:dyDescent="0.25">
      <c r="A48" s="11" t="s">
        <v>55</v>
      </c>
      <c r="B48" s="3">
        <v>1009</v>
      </c>
      <c r="C48" s="3">
        <v>0</v>
      </c>
      <c r="D48" s="3">
        <v>974</v>
      </c>
      <c r="E48" s="4">
        <v>0.96499999999999997</v>
      </c>
      <c r="F48" s="3">
        <v>28</v>
      </c>
      <c r="G48" s="10">
        <v>0.99299999999999999</v>
      </c>
    </row>
    <row r="49" spans="1:7" ht="18" x14ac:dyDescent="0.25">
      <c r="A49" s="11" t="s">
        <v>56</v>
      </c>
      <c r="B49" s="3">
        <v>78</v>
      </c>
      <c r="C49" s="3">
        <v>8</v>
      </c>
      <c r="D49" s="3">
        <v>71</v>
      </c>
      <c r="E49" s="4">
        <v>0.91</v>
      </c>
      <c r="F49" s="3">
        <v>7</v>
      </c>
      <c r="G49" s="10">
        <v>1</v>
      </c>
    </row>
    <row r="50" spans="1:7" ht="18" x14ac:dyDescent="0.25">
      <c r="A50" s="11" t="s">
        <v>57</v>
      </c>
      <c r="B50" s="3">
        <v>1224</v>
      </c>
      <c r="C50" s="3">
        <v>85</v>
      </c>
      <c r="D50" s="3">
        <v>88</v>
      </c>
      <c r="E50" s="4">
        <v>7.1999999999999995E-2</v>
      </c>
      <c r="F50" s="3">
        <v>38</v>
      </c>
      <c r="G50" s="10">
        <v>0.10299999999999999</v>
      </c>
    </row>
    <row r="51" spans="1:7" ht="18" x14ac:dyDescent="0.25">
      <c r="A51" s="11" t="s">
        <v>58</v>
      </c>
      <c r="B51" s="3">
        <v>7523</v>
      </c>
      <c r="C51" s="3">
        <v>266</v>
      </c>
      <c r="D51" s="3">
        <v>5792</v>
      </c>
      <c r="E51" s="4">
        <v>0.77</v>
      </c>
      <c r="F51" s="3">
        <v>1151</v>
      </c>
      <c r="G51" s="10">
        <v>0.92300000000000004</v>
      </c>
    </row>
    <row r="52" spans="1:7" ht="18" x14ac:dyDescent="0.25">
      <c r="A52" s="11" t="s">
        <v>59</v>
      </c>
      <c r="B52" s="5"/>
      <c r="C52" s="5"/>
      <c r="D52" s="5"/>
      <c r="E52" s="59"/>
      <c r="F52" s="5"/>
      <c r="G52" s="66"/>
    </row>
    <row r="53" spans="1:7" ht="18" x14ac:dyDescent="0.25">
      <c r="A53" s="11" t="s">
        <v>60</v>
      </c>
      <c r="B53" s="3">
        <v>1541</v>
      </c>
      <c r="C53" s="3">
        <v>135</v>
      </c>
      <c r="D53" s="3">
        <v>412</v>
      </c>
      <c r="E53" s="4">
        <v>0.26700000000000002</v>
      </c>
      <c r="F53" s="3">
        <v>912</v>
      </c>
      <c r="G53" s="10">
        <v>0.85899999999999999</v>
      </c>
    </row>
    <row r="54" spans="1:7" ht="18" x14ac:dyDescent="0.25">
      <c r="A54" s="11" t="s">
        <v>61</v>
      </c>
      <c r="B54" s="3">
        <v>7</v>
      </c>
      <c r="C54" s="3">
        <v>1</v>
      </c>
      <c r="D54" s="3">
        <v>3</v>
      </c>
      <c r="E54" s="4">
        <v>0.42899999999999999</v>
      </c>
      <c r="F54" s="3">
        <v>2</v>
      </c>
      <c r="G54" s="10">
        <v>0.71399999999999997</v>
      </c>
    </row>
    <row r="55" spans="1:7" ht="18" x14ac:dyDescent="0.25">
      <c r="A55" s="11" t="s">
        <v>62</v>
      </c>
      <c r="B55" s="3">
        <v>80</v>
      </c>
      <c r="C55" s="3">
        <v>9</v>
      </c>
      <c r="D55" s="3">
        <v>74</v>
      </c>
      <c r="E55" s="4">
        <v>0.92500000000000004</v>
      </c>
      <c r="F55" s="3">
        <v>6</v>
      </c>
      <c r="G55" s="10">
        <v>1</v>
      </c>
    </row>
    <row r="56" spans="1:7" ht="18" x14ac:dyDescent="0.25">
      <c r="A56" s="11" t="s">
        <v>63</v>
      </c>
      <c r="B56" s="3">
        <v>1150</v>
      </c>
      <c r="C56" s="3">
        <v>312</v>
      </c>
      <c r="D56" s="3">
        <v>608</v>
      </c>
      <c r="E56" s="4">
        <v>0.52900000000000003</v>
      </c>
      <c r="F56" s="3">
        <v>486</v>
      </c>
      <c r="G56" s="10">
        <v>0.95099999999999996</v>
      </c>
    </row>
    <row r="57" spans="1:7" ht="18" x14ac:dyDescent="0.25">
      <c r="A57" s="11" t="s">
        <v>64</v>
      </c>
      <c r="B57" s="3">
        <v>1222</v>
      </c>
      <c r="C57" s="3">
        <v>30</v>
      </c>
      <c r="D57" s="3">
        <v>1075</v>
      </c>
      <c r="E57" s="4">
        <v>0.88</v>
      </c>
      <c r="F57" s="3">
        <v>129</v>
      </c>
      <c r="G57" s="10">
        <v>0.98499999999999999</v>
      </c>
    </row>
    <row r="58" spans="1:7" ht="18" x14ac:dyDescent="0.25">
      <c r="A58" s="11" t="s">
        <v>65</v>
      </c>
      <c r="B58" s="3">
        <v>292</v>
      </c>
      <c r="C58" s="3">
        <v>9</v>
      </c>
      <c r="D58" s="3">
        <v>239</v>
      </c>
      <c r="E58" s="4">
        <v>0.81799999999999995</v>
      </c>
      <c r="F58" s="3">
        <v>28</v>
      </c>
      <c r="G58" s="10">
        <v>0.91400000000000003</v>
      </c>
    </row>
    <row r="59" spans="1:7" ht="18.75" thickBot="1" x14ac:dyDescent="0.3">
      <c r="A59" s="12" t="s">
        <v>66</v>
      </c>
      <c r="B59" s="13">
        <v>137</v>
      </c>
      <c r="C59" s="13">
        <v>20</v>
      </c>
      <c r="D59" s="13">
        <v>132</v>
      </c>
      <c r="E59" s="14">
        <v>0.96399999999999997</v>
      </c>
      <c r="F59" s="13">
        <v>4</v>
      </c>
      <c r="G59" s="15">
        <v>0.99299999999999999</v>
      </c>
    </row>
    <row r="60" spans="1:7" ht="18.75" thickBot="1" x14ac:dyDescent="0.3">
      <c r="A60" s="53" t="s">
        <v>67</v>
      </c>
      <c r="B60" s="55">
        <f>SUM(B7:B59)</f>
        <v>81921</v>
      </c>
      <c r="C60" s="54">
        <f>SUM(C7:C59)</f>
        <v>2987</v>
      </c>
      <c r="D60" s="56">
        <f>SUM(D7:D59)</f>
        <v>57462</v>
      </c>
      <c r="E60" s="57">
        <f>D60/B60</f>
        <v>0.70143186728677631</v>
      </c>
      <c r="F60" s="58">
        <f>SUM(F7:F59)</f>
        <v>14144</v>
      </c>
      <c r="G60" s="57">
        <f>(D60+F60)/B60</f>
        <v>0.87408600969226447</v>
      </c>
    </row>
  </sheetData>
  <sortState ref="A7:G59">
    <sortCondition ref="A7:A59"/>
  </sortState>
  <mergeCells count="3">
    <mergeCell ref="A1:G1"/>
    <mergeCell ref="B2:G2"/>
    <mergeCell ref="C3:G3"/>
  </mergeCells>
  <pageMargins left="0.7" right="0.7" top="0.75" bottom="0.75" header="0.3" footer="0.3"/>
  <ignoredErrors>
    <ignoredError sqref="E60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B7" sqref="B7"/>
    </sheetView>
  </sheetViews>
  <sheetFormatPr defaultRowHeight="15" x14ac:dyDescent="0.25"/>
  <cols>
    <col min="1" max="1" width="11.28515625" customWidth="1"/>
    <col min="2" max="7" width="11.42578125" customWidth="1"/>
  </cols>
  <sheetData>
    <row r="1" spans="1:7" ht="24" thickBot="1" x14ac:dyDescent="0.4">
      <c r="A1" s="22" t="s">
        <v>68</v>
      </c>
      <c r="B1" s="23"/>
      <c r="C1" s="23"/>
      <c r="D1" s="23"/>
      <c r="E1" s="23"/>
      <c r="F1" s="23"/>
      <c r="G1" s="24"/>
    </row>
    <row r="2" spans="1:7" ht="18.75" thickBot="1" x14ac:dyDescent="0.3">
      <c r="A2" s="41"/>
      <c r="B2" s="25" t="s">
        <v>0</v>
      </c>
      <c r="C2" s="26"/>
      <c r="D2" s="26"/>
      <c r="E2" s="26"/>
      <c r="F2" s="26"/>
      <c r="G2" s="27"/>
    </row>
    <row r="3" spans="1:7" ht="18.75" thickBot="1" x14ac:dyDescent="0.3">
      <c r="A3" s="29" t="s">
        <v>9</v>
      </c>
      <c r="B3" s="30" t="s">
        <v>1</v>
      </c>
      <c r="C3" s="31" t="s">
        <v>2</v>
      </c>
      <c r="D3" s="32"/>
      <c r="E3" s="32"/>
      <c r="F3" s="32"/>
      <c r="G3" s="33"/>
    </row>
    <row r="4" spans="1:7" ht="18" x14ac:dyDescent="0.25">
      <c r="A4" s="34"/>
      <c r="B4" s="35" t="s">
        <v>3</v>
      </c>
      <c r="C4" s="36" t="s">
        <v>4</v>
      </c>
      <c r="D4" s="36" t="s">
        <v>5</v>
      </c>
      <c r="E4" s="36"/>
      <c r="F4" s="36" t="s">
        <v>6</v>
      </c>
      <c r="G4" s="36"/>
    </row>
    <row r="5" spans="1:7" ht="18" x14ac:dyDescent="0.25">
      <c r="A5" s="34"/>
      <c r="B5" s="35" t="s">
        <v>7</v>
      </c>
      <c r="C5" s="37" t="s">
        <v>8</v>
      </c>
      <c r="D5" s="37" t="s">
        <v>3</v>
      </c>
      <c r="E5" s="37" t="s">
        <v>5</v>
      </c>
      <c r="F5" s="37" t="s">
        <v>3</v>
      </c>
      <c r="G5" s="37" t="s">
        <v>6</v>
      </c>
    </row>
    <row r="6" spans="1:7" ht="18.75" thickBot="1" x14ac:dyDescent="0.3">
      <c r="A6" s="38"/>
      <c r="B6" s="39" t="s">
        <v>10</v>
      </c>
      <c r="C6" s="40" t="s">
        <v>11</v>
      </c>
      <c r="D6" s="40" t="s">
        <v>12</v>
      </c>
      <c r="E6" s="42">
        <v>0.6</v>
      </c>
      <c r="F6" s="40" t="s">
        <v>13</v>
      </c>
      <c r="G6" s="42">
        <v>0.8</v>
      </c>
    </row>
    <row r="7" spans="1:7" ht="18" x14ac:dyDescent="0.25">
      <c r="A7" s="44" t="s">
        <v>20</v>
      </c>
      <c r="B7" s="45">
        <v>979</v>
      </c>
      <c r="C7" s="45">
        <v>34</v>
      </c>
      <c r="D7" s="45">
        <v>505</v>
      </c>
      <c r="E7" s="46">
        <v>0.51600000000000001</v>
      </c>
      <c r="F7" s="45">
        <v>317</v>
      </c>
      <c r="G7" s="47">
        <v>0.84</v>
      </c>
    </row>
    <row r="8" spans="1:7" ht="18" x14ac:dyDescent="0.25">
      <c r="A8" s="11" t="s">
        <v>33</v>
      </c>
      <c r="B8" s="3">
        <v>1475</v>
      </c>
      <c r="C8" s="3">
        <v>64</v>
      </c>
      <c r="D8" s="3">
        <v>601</v>
      </c>
      <c r="E8" s="4">
        <v>0.40699999999999997</v>
      </c>
      <c r="F8" s="3">
        <v>282</v>
      </c>
      <c r="G8" s="10">
        <v>0.59899999999999998</v>
      </c>
    </row>
    <row r="9" spans="1:7" ht="18" x14ac:dyDescent="0.25">
      <c r="A9" s="11" t="s">
        <v>35</v>
      </c>
      <c r="B9" s="3">
        <v>349</v>
      </c>
      <c r="C9" s="3">
        <v>12</v>
      </c>
      <c r="D9" s="3">
        <v>327</v>
      </c>
      <c r="E9" s="4">
        <v>0.93700000000000006</v>
      </c>
      <c r="F9" s="3">
        <v>19</v>
      </c>
      <c r="G9" s="10">
        <v>0.99099999999999999</v>
      </c>
    </row>
    <row r="10" spans="1:7" ht="18" x14ac:dyDescent="0.25">
      <c r="A10" s="11" t="s">
        <v>44</v>
      </c>
      <c r="B10" s="3">
        <v>157</v>
      </c>
      <c r="C10" s="3">
        <v>5</v>
      </c>
      <c r="D10" s="3">
        <v>140</v>
      </c>
      <c r="E10" s="4">
        <v>0.89200000000000002</v>
      </c>
      <c r="F10" s="3">
        <v>12</v>
      </c>
      <c r="G10" s="10">
        <v>0.96799999999999997</v>
      </c>
    </row>
    <row r="11" spans="1:7" ht="18" x14ac:dyDescent="0.25">
      <c r="A11" s="11" t="s">
        <v>45</v>
      </c>
      <c r="B11" s="1">
        <v>3051</v>
      </c>
      <c r="C11" s="1">
        <v>0</v>
      </c>
      <c r="D11" s="1">
        <v>2107</v>
      </c>
      <c r="E11" s="2">
        <v>0.69099999999999995</v>
      </c>
      <c r="F11" s="1">
        <v>476</v>
      </c>
      <c r="G11" s="43">
        <v>0.84699999999999998</v>
      </c>
    </row>
    <row r="12" spans="1:7" ht="18" x14ac:dyDescent="0.25">
      <c r="A12" s="11" t="s">
        <v>48</v>
      </c>
      <c r="B12" s="3">
        <v>2025</v>
      </c>
      <c r="C12" s="3">
        <v>7</v>
      </c>
      <c r="D12" s="3">
        <v>1143</v>
      </c>
      <c r="E12" s="4">
        <v>0.56399999999999995</v>
      </c>
      <c r="F12" s="3">
        <v>497</v>
      </c>
      <c r="G12" s="10">
        <v>0.81</v>
      </c>
    </row>
    <row r="13" spans="1:7" ht="18" x14ac:dyDescent="0.25">
      <c r="A13" s="11" t="s">
        <v>53</v>
      </c>
      <c r="B13" s="3">
        <v>382</v>
      </c>
      <c r="C13" s="3">
        <v>26</v>
      </c>
      <c r="D13" s="3">
        <v>219</v>
      </c>
      <c r="E13" s="4">
        <v>0.57299999999999995</v>
      </c>
      <c r="F13" s="3">
        <v>95</v>
      </c>
      <c r="G13" s="10">
        <v>0.82199999999999995</v>
      </c>
    </row>
    <row r="14" spans="1:7" ht="18" x14ac:dyDescent="0.25">
      <c r="A14" s="11" t="s">
        <v>54</v>
      </c>
      <c r="B14" s="3">
        <v>350</v>
      </c>
      <c r="C14" s="3">
        <v>18</v>
      </c>
      <c r="D14" s="3">
        <v>323</v>
      </c>
      <c r="E14" s="4">
        <v>0.92300000000000004</v>
      </c>
      <c r="F14" s="3">
        <v>21</v>
      </c>
      <c r="G14" s="10">
        <v>0.98299999999999998</v>
      </c>
    </row>
    <row r="15" spans="1:7" ht="18" x14ac:dyDescent="0.25">
      <c r="A15" s="11" t="s">
        <v>61</v>
      </c>
      <c r="B15" s="3">
        <v>7</v>
      </c>
      <c r="C15" s="3">
        <v>1</v>
      </c>
      <c r="D15" s="3">
        <v>3</v>
      </c>
      <c r="E15" s="4">
        <v>0.42899999999999999</v>
      </c>
      <c r="F15" s="3">
        <v>2</v>
      </c>
      <c r="G15" s="10">
        <v>0.71399999999999997</v>
      </c>
    </row>
    <row r="16" spans="1:7" ht="18.75" thickBot="1" x14ac:dyDescent="0.3">
      <c r="A16" s="12" t="s">
        <v>62</v>
      </c>
      <c r="B16" s="13">
        <v>80</v>
      </c>
      <c r="C16" s="13">
        <v>9</v>
      </c>
      <c r="D16" s="13">
        <v>74</v>
      </c>
      <c r="E16" s="14">
        <v>0.92500000000000004</v>
      </c>
      <c r="F16" s="13">
        <v>6</v>
      </c>
      <c r="G16" s="15">
        <v>1</v>
      </c>
    </row>
    <row r="17" spans="1:7" ht="36.75" customHeight="1" thickBot="1" x14ac:dyDescent="0.3">
      <c r="A17" s="18" t="s">
        <v>69</v>
      </c>
      <c r="B17" s="19">
        <f>SUM(B7:B16)</f>
        <v>8855</v>
      </c>
      <c r="C17" s="20">
        <f>SUM(C7:C16)</f>
        <v>176</v>
      </c>
      <c r="D17" s="19">
        <f>SUM(D7:D16)</f>
        <v>5442</v>
      </c>
      <c r="E17" s="21">
        <f>D17/B17</f>
        <v>0.61456804065499715</v>
      </c>
      <c r="F17" s="19">
        <f>SUM(F7:F16)</f>
        <v>1727</v>
      </c>
      <c r="G17" s="21">
        <f>(D17+F17)/B17</f>
        <v>0.80959909655561835</v>
      </c>
    </row>
    <row r="19" spans="1:7" ht="18" x14ac:dyDescent="0.25">
      <c r="A19" s="16" t="s">
        <v>70</v>
      </c>
      <c r="B19" s="8"/>
      <c r="C19" s="9">
        <v>42823</v>
      </c>
      <c r="D19" s="9"/>
    </row>
  </sheetData>
  <mergeCells count="4">
    <mergeCell ref="C19:D19"/>
    <mergeCell ref="B2:G2"/>
    <mergeCell ref="C3:G3"/>
    <mergeCell ref="A1:G1"/>
  </mergeCells>
  <pageMargins left="0.7" right="0.7" top="0.75" bottom="0.75" header="0.3" footer="0.3"/>
  <pageSetup orientation="portrait" r:id="rId1"/>
  <ignoredErrors>
    <ignoredError sqref="E17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selection activeCell="A7" sqref="A7"/>
    </sheetView>
  </sheetViews>
  <sheetFormatPr defaultRowHeight="15" x14ac:dyDescent="0.25"/>
  <cols>
    <col min="1" max="1" width="11.28515625" customWidth="1"/>
    <col min="2" max="7" width="11.42578125" customWidth="1"/>
  </cols>
  <sheetData>
    <row r="1" spans="1:7" ht="24" thickBot="1" x14ac:dyDescent="0.4">
      <c r="A1" s="22" t="s">
        <v>68</v>
      </c>
      <c r="B1" s="23"/>
      <c r="C1" s="23"/>
      <c r="D1" s="23"/>
      <c r="E1" s="23"/>
      <c r="F1" s="23"/>
      <c r="G1" s="24"/>
    </row>
    <row r="2" spans="1:7" ht="18.75" thickBot="1" x14ac:dyDescent="0.3">
      <c r="A2" s="41"/>
      <c r="B2" s="25" t="s">
        <v>0</v>
      </c>
      <c r="C2" s="26"/>
      <c r="D2" s="26"/>
      <c r="E2" s="26"/>
      <c r="F2" s="26"/>
      <c r="G2" s="27"/>
    </row>
    <row r="3" spans="1:7" ht="18.75" thickBot="1" x14ac:dyDescent="0.3">
      <c r="A3" s="29" t="s">
        <v>9</v>
      </c>
      <c r="B3" s="30" t="s">
        <v>1</v>
      </c>
      <c r="C3" s="31" t="s">
        <v>2</v>
      </c>
      <c r="D3" s="32"/>
      <c r="E3" s="32"/>
      <c r="F3" s="32"/>
      <c r="G3" s="33"/>
    </row>
    <row r="4" spans="1:7" ht="18" x14ac:dyDescent="0.25">
      <c r="A4" s="34"/>
      <c r="B4" s="35" t="s">
        <v>3</v>
      </c>
      <c r="C4" s="36" t="s">
        <v>4</v>
      </c>
      <c r="D4" s="36" t="s">
        <v>5</v>
      </c>
      <c r="E4" s="36"/>
      <c r="F4" s="36" t="s">
        <v>6</v>
      </c>
      <c r="G4" s="36"/>
    </row>
    <row r="5" spans="1:7" ht="18" x14ac:dyDescent="0.25">
      <c r="A5" s="34"/>
      <c r="B5" s="35" t="s">
        <v>7</v>
      </c>
      <c r="C5" s="37" t="s">
        <v>8</v>
      </c>
      <c r="D5" s="37" t="s">
        <v>3</v>
      </c>
      <c r="E5" s="37" t="s">
        <v>5</v>
      </c>
      <c r="F5" s="37" t="s">
        <v>3</v>
      </c>
      <c r="G5" s="37" t="s">
        <v>6</v>
      </c>
    </row>
    <row r="6" spans="1:7" ht="18.75" thickBot="1" x14ac:dyDescent="0.3">
      <c r="A6" s="38"/>
      <c r="B6" s="39" t="s">
        <v>10</v>
      </c>
      <c r="C6" s="40" t="s">
        <v>11</v>
      </c>
      <c r="D6" s="40" t="s">
        <v>12</v>
      </c>
      <c r="E6" s="42">
        <v>0.6</v>
      </c>
      <c r="F6" s="40" t="s">
        <v>13</v>
      </c>
      <c r="G6" s="42">
        <v>0.8</v>
      </c>
    </row>
    <row r="7" spans="1:7" ht="18" x14ac:dyDescent="0.25">
      <c r="A7" s="44" t="s">
        <v>21</v>
      </c>
      <c r="B7" s="45">
        <v>149</v>
      </c>
      <c r="C7" s="45">
        <v>73</v>
      </c>
      <c r="D7" s="45">
        <v>114</v>
      </c>
      <c r="E7" s="46">
        <v>0.76500000000000001</v>
      </c>
      <c r="F7" s="45">
        <v>25</v>
      </c>
      <c r="G7" s="47">
        <v>0.93300000000000005</v>
      </c>
    </row>
    <row r="8" spans="1:7" ht="18" x14ac:dyDescent="0.25">
      <c r="A8" s="11" t="s">
        <v>22</v>
      </c>
      <c r="B8" s="3">
        <v>242</v>
      </c>
      <c r="C8" s="3">
        <v>20</v>
      </c>
      <c r="D8" s="3">
        <v>227</v>
      </c>
      <c r="E8" s="4">
        <v>0.93799999999999994</v>
      </c>
      <c r="F8" s="3">
        <v>13</v>
      </c>
      <c r="G8" s="10">
        <v>0.99199999999999999</v>
      </c>
    </row>
    <row r="9" spans="1:7" ht="18" x14ac:dyDescent="0.25">
      <c r="A9" s="11" t="s">
        <v>34</v>
      </c>
      <c r="B9" s="3">
        <v>1577</v>
      </c>
      <c r="C9" s="3">
        <v>0</v>
      </c>
      <c r="D9" s="3">
        <v>1463</v>
      </c>
      <c r="E9" s="4">
        <v>0.92800000000000005</v>
      </c>
      <c r="F9" s="3">
        <v>70</v>
      </c>
      <c r="G9" s="10">
        <v>0.97199999999999998</v>
      </c>
    </row>
    <row r="10" spans="1:7" ht="18" x14ac:dyDescent="0.25">
      <c r="A10" s="11" t="s">
        <v>52</v>
      </c>
      <c r="B10" s="3">
        <v>4523</v>
      </c>
      <c r="C10" s="3">
        <v>0</v>
      </c>
      <c r="D10" s="3">
        <v>2763</v>
      </c>
      <c r="E10" s="4">
        <v>0.61099999999999999</v>
      </c>
      <c r="F10" s="3">
        <v>1056</v>
      </c>
      <c r="G10" s="10">
        <v>0.84399999999999997</v>
      </c>
    </row>
    <row r="11" spans="1:7" ht="18" x14ac:dyDescent="0.25">
      <c r="A11" s="11" t="s">
        <v>60</v>
      </c>
      <c r="B11" s="3">
        <v>1541</v>
      </c>
      <c r="C11" s="3">
        <v>135</v>
      </c>
      <c r="D11" s="3">
        <v>412</v>
      </c>
      <c r="E11" s="4">
        <v>0.26700000000000002</v>
      </c>
      <c r="F11" s="3">
        <v>912</v>
      </c>
      <c r="G11" s="10">
        <v>0.85899999999999999</v>
      </c>
    </row>
    <row r="12" spans="1:7" ht="18.75" thickBot="1" x14ac:dyDescent="0.3">
      <c r="A12" s="12" t="s">
        <v>65</v>
      </c>
      <c r="B12" s="13">
        <v>292</v>
      </c>
      <c r="C12" s="13">
        <v>9</v>
      </c>
      <c r="D12" s="13">
        <v>239</v>
      </c>
      <c r="E12" s="14">
        <v>0.81799999999999995</v>
      </c>
      <c r="F12" s="13">
        <v>28</v>
      </c>
      <c r="G12" s="15">
        <v>0.91400000000000003</v>
      </c>
    </row>
    <row r="13" spans="1:7" ht="36.75" customHeight="1" thickBot="1" x14ac:dyDescent="0.3">
      <c r="A13" s="52" t="s">
        <v>69</v>
      </c>
      <c r="B13" s="20">
        <f>SUM(B7:B12)</f>
        <v>8324</v>
      </c>
      <c r="C13" s="20">
        <f>SUM(C7:C12)</f>
        <v>237</v>
      </c>
      <c r="D13" s="19">
        <f>SUM(D7:D12)</f>
        <v>5218</v>
      </c>
      <c r="E13" s="21">
        <f>D13/B13</f>
        <v>0.62686208553580014</v>
      </c>
      <c r="F13" s="19">
        <f>SUM(F7:F12)</f>
        <v>2104</v>
      </c>
      <c r="G13" s="21">
        <f>(D13+F13)/B13</f>
        <v>0.87962518020182601</v>
      </c>
    </row>
    <row r="15" spans="1:7" ht="18" x14ac:dyDescent="0.25">
      <c r="A15" s="16" t="s">
        <v>70</v>
      </c>
      <c r="B15" s="8"/>
      <c r="C15" s="9">
        <v>42823</v>
      </c>
      <c r="D15" s="9"/>
    </row>
  </sheetData>
  <mergeCells count="4">
    <mergeCell ref="A1:G1"/>
    <mergeCell ref="B2:G2"/>
    <mergeCell ref="C3:G3"/>
    <mergeCell ref="C15:D15"/>
  </mergeCells>
  <pageMargins left="0.7" right="0.7" top="0.75" bottom="0.75" header="0.3" footer="0.3"/>
  <ignoredErrors>
    <ignoredError sqref="E13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selection activeCell="E18" sqref="E18"/>
    </sheetView>
  </sheetViews>
  <sheetFormatPr defaultRowHeight="15" x14ac:dyDescent="0.25"/>
  <cols>
    <col min="1" max="1" width="11.28515625" customWidth="1"/>
    <col min="2" max="7" width="11.42578125" customWidth="1"/>
  </cols>
  <sheetData>
    <row r="1" spans="1:7" ht="24" thickBot="1" x14ac:dyDescent="0.4">
      <c r="A1" s="22" t="s">
        <v>68</v>
      </c>
      <c r="B1" s="23"/>
      <c r="C1" s="23"/>
      <c r="D1" s="23"/>
      <c r="E1" s="23"/>
      <c r="F1" s="23"/>
      <c r="G1" s="24"/>
    </row>
    <row r="2" spans="1:7" ht="18.75" thickBot="1" x14ac:dyDescent="0.3">
      <c r="A2" s="41"/>
      <c r="B2" s="25" t="s">
        <v>0</v>
      </c>
      <c r="C2" s="26"/>
      <c r="D2" s="26"/>
      <c r="E2" s="26"/>
      <c r="F2" s="26"/>
      <c r="G2" s="27"/>
    </row>
    <row r="3" spans="1:7" ht="18.75" thickBot="1" x14ac:dyDescent="0.3">
      <c r="A3" s="29" t="s">
        <v>9</v>
      </c>
      <c r="B3" s="30" t="s">
        <v>1</v>
      </c>
      <c r="C3" s="31" t="s">
        <v>2</v>
      </c>
      <c r="D3" s="32"/>
      <c r="E3" s="32"/>
      <c r="F3" s="32"/>
      <c r="G3" s="33"/>
    </row>
    <row r="4" spans="1:7" ht="18" x14ac:dyDescent="0.25">
      <c r="A4" s="34"/>
      <c r="B4" s="35" t="s">
        <v>3</v>
      </c>
      <c r="C4" s="36" t="s">
        <v>4</v>
      </c>
      <c r="D4" s="36" t="s">
        <v>5</v>
      </c>
      <c r="E4" s="36"/>
      <c r="F4" s="36" t="s">
        <v>6</v>
      </c>
      <c r="G4" s="36"/>
    </row>
    <row r="5" spans="1:7" ht="18" x14ac:dyDescent="0.25">
      <c r="A5" s="34"/>
      <c r="B5" s="35" t="s">
        <v>7</v>
      </c>
      <c r="C5" s="37" t="s">
        <v>8</v>
      </c>
      <c r="D5" s="37" t="s">
        <v>3</v>
      </c>
      <c r="E5" s="37" t="s">
        <v>5</v>
      </c>
      <c r="F5" s="37" t="s">
        <v>3</v>
      </c>
      <c r="G5" s="37" t="s">
        <v>6</v>
      </c>
    </row>
    <row r="6" spans="1:7" ht="18.75" thickBot="1" x14ac:dyDescent="0.3">
      <c r="A6" s="38"/>
      <c r="B6" s="39" t="s">
        <v>10</v>
      </c>
      <c r="C6" s="40" t="s">
        <v>11</v>
      </c>
      <c r="D6" s="40" t="s">
        <v>12</v>
      </c>
      <c r="E6" s="42">
        <v>0.6</v>
      </c>
      <c r="F6" s="40" t="s">
        <v>13</v>
      </c>
      <c r="G6" s="42">
        <v>0.8</v>
      </c>
    </row>
    <row r="7" spans="1:7" ht="18" x14ac:dyDescent="0.25">
      <c r="A7" s="44" t="s">
        <v>15</v>
      </c>
      <c r="B7" s="45">
        <v>955</v>
      </c>
      <c r="C7" s="45">
        <v>72</v>
      </c>
      <c r="D7" s="45">
        <v>852</v>
      </c>
      <c r="E7" s="46">
        <v>0.89200000000000002</v>
      </c>
      <c r="F7" s="45">
        <v>64</v>
      </c>
      <c r="G7" s="47">
        <v>0.95899999999999996</v>
      </c>
    </row>
    <row r="8" spans="1:7" ht="18" x14ac:dyDescent="0.25">
      <c r="A8" s="11" t="s">
        <v>23</v>
      </c>
      <c r="B8" s="3">
        <v>4348</v>
      </c>
      <c r="C8" s="3">
        <v>110</v>
      </c>
      <c r="D8" s="3">
        <v>3507</v>
      </c>
      <c r="E8" s="4">
        <v>0.80700000000000005</v>
      </c>
      <c r="F8" s="3">
        <v>523</v>
      </c>
      <c r="G8" s="10">
        <v>0.92700000000000005</v>
      </c>
    </row>
    <row r="9" spans="1:7" ht="18" x14ac:dyDescent="0.25">
      <c r="A9" s="11" t="s">
        <v>24</v>
      </c>
      <c r="B9" s="3">
        <v>2449</v>
      </c>
      <c r="C9" s="3">
        <v>0</v>
      </c>
      <c r="D9" s="3">
        <v>2313</v>
      </c>
      <c r="E9" s="4">
        <v>0.94399999999999995</v>
      </c>
      <c r="F9" s="3">
        <v>88</v>
      </c>
      <c r="G9" s="10">
        <v>0.98</v>
      </c>
    </row>
    <row r="10" spans="1:7" ht="18" x14ac:dyDescent="0.25">
      <c r="A10" s="11" t="s">
        <v>31</v>
      </c>
      <c r="B10" s="3">
        <v>1046</v>
      </c>
      <c r="C10" s="3">
        <v>40</v>
      </c>
      <c r="D10" s="3">
        <v>941</v>
      </c>
      <c r="E10" s="4">
        <v>0.9</v>
      </c>
      <c r="F10" s="3">
        <v>59</v>
      </c>
      <c r="G10" s="10">
        <v>0.95599999999999996</v>
      </c>
    </row>
    <row r="11" spans="1:7" ht="18" x14ac:dyDescent="0.25">
      <c r="A11" s="11" t="s">
        <v>39</v>
      </c>
      <c r="B11" s="3">
        <v>989</v>
      </c>
      <c r="C11" s="3">
        <v>40</v>
      </c>
      <c r="D11" s="3">
        <v>758</v>
      </c>
      <c r="E11" s="4">
        <v>0.76600000000000001</v>
      </c>
      <c r="F11" s="3">
        <v>131</v>
      </c>
      <c r="G11" s="10">
        <v>0.89900000000000002</v>
      </c>
    </row>
    <row r="12" spans="1:7" ht="18" x14ac:dyDescent="0.25">
      <c r="A12" s="11" t="s">
        <v>41</v>
      </c>
      <c r="B12" s="3">
        <v>1520</v>
      </c>
      <c r="C12" s="3">
        <v>112</v>
      </c>
      <c r="D12" s="3">
        <v>1237</v>
      </c>
      <c r="E12" s="4">
        <v>0.81399999999999995</v>
      </c>
      <c r="F12" s="3">
        <v>152</v>
      </c>
      <c r="G12" s="10">
        <v>0.91400000000000003</v>
      </c>
    </row>
    <row r="13" spans="1:7" ht="18" x14ac:dyDescent="0.25">
      <c r="A13" s="11" t="s">
        <v>55</v>
      </c>
      <c r="B13" s="3">
        <v>1009</v>
      </c>
      <c r="C13" s="3">
        <v>0</v>
      </c>
      <c r="D13" s="3">
        <v>974</v>
      </c>
      <c r="E13" s="4">
        <v>0.96499999999999997</v>
      </c>
      <c r="F13" s="3">
        <v>28</v>
      </c>
      <c r="G13" s="10">
        <v>0.99299999999999999</v>
      </c>
    </row>
    <row r="14" spans="1:7" ht="18.75" thickBot="1" x14ac:dyDescent="0.3">
      <c r="A14" s="12" t="s">
        <v>57</v>
      </c>
      <c r="B14" s="13">
        <v>1224</v>
      </c>
      <c r="C14" s="13">
        <v>85</v>
      </c>
      <c r="D14" s="13">
        <v>88</v>
      </c>
      <c r="E14" s="14">
        <v>7.1999999999999995E-2</v>
      </c>
      <c r="F14" s="13">
        <v>38</v>
      </c>
      <c r="G14" s="15">
        <v>0.10299999999999999</v>
      </c>
    </row>
    <row r="15" spans="1:7" ht="36.75" customHeight="1" thickBot="1" x14ac:dyDescent="0.3">
      <c r="A15" s="28" t="s">
        <v>69</v>
      </c>
      <c r="B15" s="48">
        <f>SUM(B7:B14)</f>
        <v>13540</v>
      </c>
      <c r="C15" s="49">
        <f>SUM(C7:C14)</f>
        <v>459</v>
      </c>
      <c r="D15" s="48">
        <f>SUM(D7:D14)</f>
        <v>10670</v>
      </c>
      <c r="E15" s="50">
        <f>D15/B15</f>
        <v>0.78803545051698676</v>
      </c>
      <c r="F15" s="48">
        <f>SUM(F7:F14)</f>
        <v>1083</v>
      </c>
      <c r="G15" s="50">
        <f>(D15+F15)/B15</f>
        <v>0.86802067946824224</v>
      </c>
    </row>
    <row r="16" spans="1:7" x14ac:dyDescent="0.25">
      <c r="B16" s="17"/>
    </row>
    <row r="17" spans="1:4" ht="18" x14ac:dyDescent="0.25">
      <c r="A17" s="16" t="s">
        <v>70</v>
      </c>
      <c r="B17" s="8"/>
      <c r="C17" s="9">
        <v>42823</v>
      </c>
      <c r="D17" s="9"/>
    </row>
  </sheetData>
  <mergeCells count="4">
    <mergeCell ref="A1:G1"/>
    <mergeCell ref="B2:G2"/>
    <mergeCell ref="C3:G3"/>
    <mergeCell ref="C17:D17"/>
  </mergeCells>
  <pageMargins left="0.7" right="0.7" top="0.75" bottom="0.75" header="0.3" footer="0.3"/>
  <ignoredErrors>
    <ignoredError sqref="E15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workbookViewId="0">
      <selection activeCell="B7" sqref="B7"/>
    </sheetView>
  </sheetViews>
  <sheetFormatPr defaultRowHeight="15" x14ac:dyDescent="0.25"/>
  <cols>
    <col min="1" max="1" width="11.28515625" customWidth="1"/>
    <col min="2" max="7" width="11.42578125" customWidth="1"/>
  </cols>
  <sheetData>
    <row r="1" spans="1:7" ht="24" thickBot="1" x14ac:dyDescent="0.4">
      <c r="A1" s="22" t="s">
        <v>68</v>
      </c>
      <c r="B1" s="23"/>
      <c r="C1" s="23"/>
      <c r="D1" s="23"/>
      <c r="E1" s="23"/>
      <c r="F1" s="23"/>
      <c r="G1" s="24"/>
    </row>
    <row r="2" spans="1:7" ht="18.75" thickBot="1" x14ac:dyDescent="0.3">
      <c r="A2" s="41"/>
      <c r="B2" s="25" t="s">
        <v>0</v>
      </c>
      <c r="C2" s="26"/>
      <c r="D2" s="26"/>
      <c r="E2" s="26"/>
      <c r="F2" s="26"/>
      <c r="G2" s="27"/>
    </row>
    <row r="3" spans="1:7" ht="18.75" thickBot="1" x14ac:dyDescent="0.3">
      <c r="A3" s="29" t="s">
        <v>9</v>
      </c>
      <c r="B3" s="30" t="s">
        <v>1</v>
      </c>
      <c r="C3" s="31" t="s">
        <v>2</v>
      </c>
      <c r="D3" s="32"/>
      <c r="E3" s="32"/>
      <c r="F3" s="32"/>
      <c r="G3" s="33"/>
    </row>
    <row r="4" spans="1:7" ht="18" x14ac:dyDescent="0.25">
      <c r="A4" s="34"/>
      <c r="B4" s="35" t="s">
        <v>3</v>
      </c>
      <c r="C4" s="36" t="s">
        <v>4</v>
      </c>
      <c r="D4" s="36" t="s">
        <v>5</v>
      </c>
      <c r="E4" s="36"/>
      <c r="F4" s="36" t="s">
        <v>6</v>
      </c>
      <c r="G4" s="36"/>
    </row>
    <row r="5" spans="1:7" ht="18" x14ac:dyDescent="0.25">
      <c r="A5" s="34"/>
      <c r="B5" s="35" t="s">
        <v>7</v>
      </c>
      <c r="C5" s="37" t="s">
        <v>8</v>
      </c>
      <c r="D5" s="37" t="s">
        <v>3</v>
      </c>
      <c r="E5" s="37" t="s">
        <v>5</v>
      </c>
      <c r="F5" s="37" t="s">
        <v>3</v>
      </c>
      <c r="G5" s="37" t="s">
        <v>6</v>
      </c>
    </row>
    <row r="6" spans="1:7" ht="18.75" thickBot="1" x14ac:dyDescent="0.3">
      <c r="A6" s="38"/>
      <c r="B6" s="39" t="s">
        <v>10</v>
      </c>
      <c r="C6" s="40" t="s">
        <v>11</v>
      </c>
      <c r="D6" s="40" t="s">
        <v>12</v>
      </c>
      <c r="E6" s="42">
        <v>0.6</v>
      </c>
      <c r="F6" s="40" t="s">
        <v>13</v>
      </c>
      <c r="G6" s="42">
        <v>0.8</v>
      </c>
    </row>
    <row r="7" spans="1:7" ht="18" x14ac:dyDescent="0.25">
      <c r="A7" s="60" t="s">
        <v>16</v>
      </c>
      <c r="B7" s="63">
        <v>715</v>
      </c>
      <c r="C7" s="45">
        <v>16</v>
      </c>
      <c r="D7" s="45">
        <v>647</v>
      </c>
      <c r="E7" s="46">
        <v>0.90500000000000003</v>
      </c>
      <c r="F7" s="45">
        <v>43</v>
      </c>
      <c r="G7" s="47">
        <v>0.96499999999999997</v>
      </c>
    </row>
    <row r="8" spans="1:7" ht="18" x14ac:dyDescent="0.25">
      <c r="A8" s="61" t="s">
        <v>19</v>
      </c>
      <c r="B8" s="64">
        <v>1217</v>
      </c>
      <c r="C8" s="3">
        <v>55</v>
      </c>
      <c r="D8" s="3">
        <v>720</v>
      </c>
      <c r="E8" s="4">
        <v>0.59199999999999997</v>
      </c>
      <c r="F8" s="3">
        <v>389</v>
      </c>
      <c r="G8" s="10">
        <v>0.91100000000000003</v>
      </c>
    </row>
    <row r="9" spans="1:7" ht="18" x14ac:dyDescent="0.25">
      <c r="A9" s="61" t="s">
        <v>32</v>
      </c>
      <c r="B9" s="64">
        <v>1771</v>
      </c>
      <c r="C9" s="3">
        <v>102</v>
      </c>
      <c r="D9" s="3">
        <v>867</v>
      </c>
      <c r="E9" s="4">
        <v>0.49</v>
      </c>
      <c r="F9" s="3">
        <v>393</v>
      </c>
      <c r="G9" s="10">
        <v>0.71099999999999997</v>
      </c>
    </row>
    <row r="10" spans="1:7" ht="18" x14ac:dyDescent="0.25">
      <c r="A10" s="61" t="s">
        <v>40</v>
      </c>
      <c r="B10" s="64">
        <v>78</v>
      </c>
      <c r="C10" s="3">
        <v>4</v>
      </c>
      <c r="D10" s="3">
        <v>77</v>
      </c>
      <c r="E10" s="4">
        <v>0.98699999999999999</v>
      </c>
      <c r="F10" s="3">
        <v>1</v>
      </c>
      <c r="G10" s="10">
        <v>1</v>
      </c>
    </row>
    <row r="11" spans="1:7" ht="18" x14ac:dyDescent="0.25">
      <c r="A11" s="61" t="s">
        <v>42</v>
      </c>
      <c r="B11" s="64">
        <v>367</v>
      </c>
      <c r="C11" s="3">
        <v>76</v>
      </c>
      <c r="D11" s="3">
        <v>246</v>
      </c>
      <c r="E11" s="4">
        <v>0.67</v>
      </c>
      <c r="F11" s="3">
        <v>103</v>
      </c>
      <c r="G11" s="10">
        <v>0.95099999999999996</v>
      </c>
    </row>
    <row r="12" spans="1:7" ht="18" x14ac:dyDescent="0.25">
      <c r="A12" s="61" t="s">
        <v>46</v>
      </c>
      <c r="B12" s="64">
        <v>973</v>
      </c>
      <c r="C12" s="3">
        <v>44</v>
      </c>
      <c r="D12" s="3">
        <v>907</v>
      </c>
      <c r="E12" s="4">
        <v>0.93200000000000005</v>
      </c>
      <c r="F12" s="3">
        <v>46</v>
      </c>
      <c r="G12" s="10">
        <v>0.97899999999999998</v>
      </c>
    </row>
    <row r="13" spans="1:7" ht="18" x14ac:dyDescent="0.25">
      <c r="A13" s="61" t="s">
        <v>50</v>
      </c>
      <c r="B13" s="64">
        <v>1117</v>
      </c>
      <c r="C13" s="3">
        <v>60</v>
      </c>
      <c r="D13" s="3">
        <v>1049</v>
      </c>
      <c r="E13" s="4">
        <v>0.93899999999999995</v>
      </c>
      <c r="F13" s="3">
        <v>47</v>
      </c>
      <c r="G13" s="10">
        <v>0.98099999999999998</v>
      </c>
    </row>
    <row r="14" spans="1:7" ht="18" x14ac:dyDescent="0.25">
      <c r="A14" s="61" t="s">
        <v>56</v>
      </c>
      <c r="B14" s="64">
        <v>78</v>
      </c>
      <c r="C14" s="3">
        <v>8</v>
      </c>
      <c r="D14" s="3">
        <v>71</v>
      </c>
      <c r="E14" s="4">
        <v>0.91</v>
      </c>
      <c r="F14" s="3">
        <v>7</v>
      </c>
      <c r="G14" s="10">
        <v>1</v>
      </c>
    </row>
    <row r="15" spans="1:7" ht="18" x14ac:dyDescent="0.25">
      <c r="A15" s="61" t="s">
        <v>58</v>
      </c>
      <c r="B15" s="64">
        <v>7523</v>
      </c>
      <c r="C15" s="3">
        <v>266</v>
      </c>
      <c r="D15" s="3">
        <v>5792</v>
      </c>
      <c r="E15" s="4">
        <v>0.77</v>
      </c>
      <c r="F15" s="3">
        <v>1151</v>
      </c>
      <c r="G15" s="10">
        <v>0.92300000000000004</v>
      </c>
    </row>
    <row r="16" spans="1:7" ht="18" x14ac:dyDescent="0.25">
      <c r="A16" s="61" t="s">
        <v>59</v>
      </c>
      <c r="B16" s="65"/>
      <c r="C16" s="5"/>
      <c r="D16" s="5"/>
      <c r="E16" s="59"/>
      <c r="F16" s="5"/>
      <c r="G16" s="66"/>
    </row>
    <row r="17" spans="1:8" ht="18.75" thickBot="1" x14ac:dyDescent="0.3">
      <c r="A17" s="62" t="s">
        <v>66</v>
      </c>
      <c r="B17" s="67">
        <v>137</v>
      </c>
      <c r="C17" s="13">
        <v>20</v>
      </c>
      <c r="D17" s="13">
        <v>132</v>
      </c>
      <c r="E17" s="14">
        <v>0.96399999999999997</v>
      </c>
      <c r="F17" s="13">
        <v>4</v>
      </c>
      <c r="G17" s="15">
        <v>0.99299999999999999</v>
      </c>
    </row>
    <row r="18" spans="1:8" ht="36.75" customHeight="1" thickBot="1" x14ac:dyDescent="0.3">
      <c r="A18" s="52" t="s">
        <v>69</v>
      </c>
      <c r="B18" s="20">
        <f>SUM(B7:B17)</f>
        <v>13976</v>
      </c>
      <c r="C18" s="20">
        <f>SUM(C7:C17)</f>
        <v>651</v>
      </c>
      <c r="D18" s="19">
        <f>SUM(D7:D17)</f>
        <v>10508</v>
      </c>
      <c r="E18" s="21">
        <f>D18/B18</f>
        <v>0.75186033199771041</v>
      </c>
      <c r="F18" s="19">
        <f>SUM(F7:F17)</f>
        <v>2184</v>
      </c>
      <c r="G18" s="21">
        <f>(D18+F18)/B18</f>
        <v>0.90812821980538061</v>
      </c>
    </row>
    <row r="20" spans="1:8" ht="18" x14ac:dyDescent="0.25">
      <c r="A20" s="16" t="s">
        <v>70</v>
      </c>
      <c r="B20" s="8"/>
      <c r="C20" s="9">
        <v>42823</v>
      </c>
      <c r="D20" s="9"/>
    </row>
    <row r="23" spans="1:8" ht="18" x14ac:dyDescent="0.25">
      <c r="A23" s="7"/>
      <c r="B23" s="6" t="s">
        <v>71</v>
      </c>
      <c r="C23" s="6"/>
      <c r="D23" s="6"/>
      <c r="E23" s="6"/>
      <c r="F23" s="6"/>
      <c r="G23" s="6"/>
      <c r="H23" s="6"/>
    </row>
  </sheetData>
  <mergeCells count="4">
    <mergeCell ref="A1:G1"/>
    <mergeCell ref="B2:G2"/>
    <mergeCell ref="C3:G3"/>
    <mergeCell ref="C20:D20"/>
  </mergeCells>
  <pageMargins left="0.7" right="0.7" top="0.75" bottom="0.75" header="0.3" footer="0.3"/>
  <ignoredErrors>
    <ignoredError sqref="E18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F17" sqref="F17"/>
    </sheetView>
  </sheetViews>
  <sheetFormatPr defaultRowHeight="15" x14ac:dyDescent="0.25"/>
  <cols>
    <col min="1" max="1" width="11.28515625" customWidth="1"/>
    <col min="2" max="7" width="11.42578125" customWidth="1"/>
  </cols>
  <sheetData>
    <row r="1" spans="1:7" ht="24" thickBot="1" x14ac:dyDescent="0.4">
      <c r="A1" s="22" t="s">
        <v>68</v>
      </c>
      <c r="B1" s="23"/>
      <c r="C1" s="23"/>
      <c r="D1" s="23"/>
      <c r="E1" s="23"/>
      <c r="F1" s="23"/>
      <c r="G1" s="24"/>
    </row>
    <row r="2" spans="1:7" ht="18.75" thickBot="1" x14ac:dyDescent="0.3">
      <c r="A2" s="41"/>
      <c r="B2" s="25" t="s">
        <v>0</v>
      </c>
      <c r="C2" s="26"/>
      <c r="D2" s="26"/>
      <c r="E2" s="26"/>
      <c r="F2" s="26"/>
      <c r="G2" s="27"/>
    </row>
    <row r="3" spans="1:7" ht="18.75" thickBot="1" x14ac:dyDescent="0.3">
      <c r="A3" s="29" t="s">
        <v>9</v>
      </c>
      <c r="B3" s="30" t="s">
        <v>1</v>
      </c>
      <c r="C3" s="31" t="s">
        <v>2</v>
      </c>
      <c r="D3" s="32"/>
      <c r="E3" s="32"/>
      <c r="F3" s="32"/>
      <c r="G3" s="33"/>
    </row>
    <row r="4" spans="1:7" ht="18" x14ac:dyDescent="0.25">
      <c r="A4" s="34"/>
      <c r="B4" s="35" t="s">
        <v>3</v>
      </c>
      <c r="C4" s="36" t="s">
        <v>4</v>
      </c>
      <c r="D4" s="36" t="s">
        <v>5</v>
      </c>
      <c r="E4" s="36"/>
      <c r="F4" s="36" t="s">
        <v>6</v>
      </c>
      <c r="G4" s="36"/>
    </row>
    <row r="5" spans="1:7" ht="18" x14ac:dyDescent="0.25">
      <c r="A5" s="34"/>
      <c r="B5" s="35" t="s">
        <v>7</v>
      </c>
      <c r="C5" s="37" t="s">
        <v>8</v>
      </c>
      <c r="D5" s="37" t="s">
        <v>3</v>
      </c>
      <c r="E5" s="37" t="s">
        <v>5</v>
      </c>
      <c r="F5" s="37" t="s">
        <v>3</v>
      </c>
      <c r="G5" s="37" t="s">
        <v>6</v>
      </c>
    </row>
    <row r="6" spans="1:7" ht="18.75" thickBot="1" x14ac:dyDescent="0.3">
      <c r="A6" s="38"/>
      <c r="B6" s="39" t="s">
        <v>10</v>
      </c>
      <c r="C6" s="40" t="s">
        <v>11</v>
      </c>
      <c r="D6" s="40" t="s">
        <v>12</v>
      </c>
      <c r="E6" s="42">
        <v>0.6</v>
      </c>
      <c r="F6" s="40" t="s">
        <v>13</v>
      </c>
      <c r="G6" s="42">
        <v>0.8</v>
      </c>
    </row>
    <row r="7" spans="1:7" ht="18" x14ac:dyDescent="0.25">
      <c r="A7" s="44" t="s">
        <v>26</v>
      </c>
      <c r="B7" s="45">
        <v>1091</v>
      </c>
      <c r="C7" s="45">
        <v>57</v>
      </c>
      <c r="D7" s="45">
        <v>932</v>
      </c>
      <c r="E7" s="46">
        <v>0.85399999999999998</v>
      </c>
      <c r="F7" s="45">
        <v>92</v>
      </c>
      <c r="G7" s="47">
        <v>0.93899999999999995</v>
      </c>
    </row>
    <row r="8" spans="1:7" ht="18" x14ac:dyDescent="0.25">
      <c r="A8" s="11" t="s">
        <v>28</v>
      </c>
      <c r="B8" s="3">
        <v>3314</v>
      </c>
      <c r="C8" s="3">
        <v>93</v>
      </c>
      <c r="D8" s="3">
        <v>2867</v>
      </c>
      <c r="E8" s="4">
        <v>0.86499999999999999</v>
      </c>
      <c r="F8" s="3">
        <v>304</v>
      </c>
      <c r="G8" s="10">
        <v>0.95699999999999996</v>
      </c>
    </row>
    <row r="9" spans="1:7" ht="18" x14ac:dyDescent="0.25">
      <c r="A9" s="11" t="s">
        <v>29</v>
      </c>
      <c r="B9" s="3">
        <v>1204</v>
      </c>
      <c r="C9" s="3">
        <v>27</v>
      </c>
      <c r="D9" s="3">
        <v>516</v>
      </c>
      <c r="E9" s="4">
        <v>0.42899999999999999</v>
      </c>
      <c r="F9" s="3">
        <v>220</v>
      </c>
      <c r="G9" s="10">
        <v>0.61099999999999999</v>
      </c>
    </row>
    <row r="10" spans="1:7" ht="18" x14ac:dyDescent="0.25">
      <c r="A10" s="11" t="s">
        <v>30</v>
      </c>
      <c r="B10" s="3">
        <v>709</v>
      </c>
      <c r="C10" s="3">
        <v>5</v>
      </c>
      <c r="D10" s="3">
        <v>643</v>
      </c>
      <c r="E10" s="4">
        <v>0.90700000000000003</v>
      </c>
      <c r="F10" s="3">
        <v>39</v>
      </c>
      <c r="G10" s="10">
        <v>0.96199999999999997</v>
      </c>
    </row>
    <row r="11" spans="1:7" ht="18" x14ac:dyDescent="0.25">
      <c r="A11" s="11" t="s">
        <v>36</v>
      </c>
      <c r="B11" s="3">
        <v>2229</v>
      </c>
      <c r="C11" s="3">
        <v>66</v>
      </c>
      <c r="D11" s="3">
        <v>2036</v>
      </c>
      <c r="E11" s="4">
        <v>0.91300000000000003</v>
      </c>
      <c r="F11" s="3">
        <v>114</v>
      </c>
      <c r="G11" s="10">
        <v>0.96499999999999997</v>
      </c>
    </row>
    <row r="12" spans="1:7" ht="18" x14ac:dyDescent="0.25">
      <c r="A12" s="11" t="s">
        <v>37</v>
      </c>
      <c r="B12" s="3">
        <v>1382</v>
      </c>
      <c r="C12" s="3">
        <v>33</v>
      </c>
      <c r="D12" s="3">
        <v>1185</v>
      </c>
      <c r="E12" s="4">
        <v>0.85699999999999998</v>
      </c>
      <c r="F12" s="3">
        <v>139</v>
      </c>
      <c r="G12" s="10">
        <v>0.95799999999999996</v>
      </c>
    </row>
    <row r="13" spans="1:7" ht="18" x14ac:dyDescent="0.25">
      <c r="A13" s="11" t="s">
        <v>38</v>
      </c>
      <c r="B13" s="3">
        <v>1625</v>
      </c>
      <c r="C13" s="3">
        <v>52</v>
      </c>
      <c r="D13" s="3">
        <v>874</v>
      </c>
      <c r="E13" s="4">
        <v>0.53800000000000003</v>
      </c>
      <c r="F13" s="3">
        <v>549</v>
      </c>
      <c r="G13" s="10">
        <v>0.876</v>
      </c>
    </row>
    <row r="14" spans="1:7" ht="18" x14ac:dyDescent="0.25">
      <c r="A14" s="11" t="s">
        <v>43</v>
      </c>
      <c r="B14" s="3">
        <v>329</v>
      </c>
      <c r="C14" s="3">
        <v>20</v>
      </c>
      <c r="D14" s="3">
        <v>321</v>
      </c>
      <c r="E14" s="4">
        <v>0.97599999999999998</v>
      </c>
      <c r="F14" s="3">
        <v>8</v>
      </c>
      <c r="G14" s="10">
        <v>1</v>
      </c>
    </row>
    <row r="15" spans="1:7" ht="18" x14ac:dyDescent="0.25">
      <c r="A15" s="11" t="s">
        <v>49</v>
      </c>
      <c r="B15" s="3">
        <v>1205</v>
      </c>
      <c r="C15" s="3">
        <v>44</v>
      </c>
      <c r="D15" s="3">
        <v>1072</v>
      </c>
      <c r="E15" s="4">
        <v>0.89</v>
      </c>
      <c r="F15" s="3">
        <v>103</v>
      </c>
      <c r="G15" s="10">
        <v>0.97499999999999998</v>
      </c>
    </row>
    <row r="16" spans="1:7" ht="18.75" thickBot="1" x14ac:dyDescent="0.3">
      <c r="A16" s="12" t="s">
        <v>64</v>
      </c>
      <c r="B16" s="13">
        <v>1222</v>
      </c>
      <c r="C16" s="13">
        <v>30</v>
      </c>
      <c r="D16" s="13">
        <v>1075</v>
      </c>
      <c r="E16" s="14">
        <v>0.88</v>
      </c>
      <c r="F16" s="13">
        <v>129</v>
      </c>
      <c r="G16" s="15">
        <v>0.98499999999999999</v>
      </c>
    </row>
    <row r="17" spans="1:7" ht="36.75" customHeight="1" thickBot="1" x14ac:dyDescent="0.3">
      <c r="A17" s="52" t="s">
        <v>69</v>
      </c>
      <c r="B17" s="20">
        <f>SUM(B7:B16)</f>
        <v>14310</v>
      </c>
      <c r="C17" s="20">
        <f>SUM(C7:C16)</f>
        <v>427</v>
      </c>
      <c r="D17" s="19">
        <f>SUM(D7:D16)</f>
        <v>11521</v>
      </c>
      <c r="E17" s="21">
        <f>D17/B17</f>
        <v>0.80510132774283716</v>
      </c>
      <c r="F17" s="19">
        <f>SUM(F7:F16)</f>
        <v>1697</v>
      </c>
      <c r="G17" s="21">
        <f>(D17+F17)/B17</f>
        <v>0.92368972746331235</v>
      </c>
    </row>
    <row r="19" spans="1:7" ht="18" x14ac:dyDescent="0.25">
      <c r="A19" s="16" t="s">
        <v>70</v>
      </c>
      <c r="B19" s="8"/>
      <c r="C19" s="9">
        <v>42823</v>
      </c>
      <c r="D19" s="9"/>
    </row>
  </sheetData>
  <mergeCells count="4">
    <mergeCell ref="A1:G1"/>
    <mergeCell ref="B2:G2"/>
    <mergeCell ref="C3:G3"/>
    <mergeCell ref="C19:D19"/>
  </mergeCells>
  <pageMargins left="0.7" right="0.7" top="0.75" bottom="0.75" header="0.3" footer="0.3"/>
  <ignoredErrors>
    <ignoredError sqref="E17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selection activeCell="B15" sqref="B15"/>
    </sheetView>
  </sheetViews>
  <sheetFormatPr defaultRowHeight="15" x14ac:dyDescent="0.25"/>
  <cols>
    <col min="1" max="1" width="11.28515625" customWidth="1"/>
    <col min="2" max="7" width="11.42578125" customWidth="1"/>
  </cols>
  <sheetData>
    <row r="1" spans="1:7" ht="24" thickBot="1" x14ac:dyDescent="0.4">
      <c r="A1" s="22" t="s">
        <v>68</v>
      </c>
      <c r="B1" s="23"/>
      <c r="C1" s="23"/>
      <c r="D1" s="23"/>
      <c r="E1" s="23"/>
      <c r="F1" s="23"/>
      <c r="G1" s="24"/>
    </row>
    <row r="2" spans="1:7" ht="18.75" thickBot="1" x14ac:dyDescent="0.3">
      <c r="A2" s="41"/>
      <c r="B2" s="25" t="s">
        <v>0</v>
      </c>
      <c r="C2" s="26"/>
      <c r="D2" s="26"/>
      <c r="E2" s="26"/>
      <c r="F2" s="26"/>
      <c r="G2" s="27"/>
    </row>
    <row r="3" spans="1:7" ht="18.75" thickBot="1" x14ac:dyDescent="0.3">
      <c r="A3" s="29" t="s">
        <v>9</v>
      </c>
      <c r="B3" s="30" t="s">
        <v>1</v>
      </c>
      <c r="C3" s="31" t="s">
        <v>2</v>
      </c>
      <c r="D3" s="32"/>
      <c r="E3" s="32"/>
      <c r="F3" s="32"/>
      <c r="G3" s="33"/>
    </row>
    <row r="4" spans="1:7" ht="18" x14ac:dyDescent="0.25">
      <c r="A4" s="34"/>
      <c r="B4" s="35" t="s">
        <v>3</v>
      </c>
      <c r="C4" s="36" t="s">
        <v>4</v>
      </c>
      <c r="D4" s="36" t="s">
        <v>5</v>
      </c>
      <c r="E4" s="36"/>
      <c r="F4" s="36" t="s">
        <v>6</v>
      </c>
      <c r="G4" s="36"/>
    </row>
    <row r="5" spans="1:7" ht="18" x14ac:dyDescent="0.25">
      <c r="A5" s="34"/>
      <c r="B5" s="35" t="s">
        <v>7</v>
      </c>
      <c r="C5" s="37" t="s">
        <v>8</v>
      </c>
      <c r="D5" s="37" t="s">
        <v>3</v>
      </c>
      <c r="E5" s="37" t="s">
        <v>5</v>
      </c>
      <c r="F5" s="37" t="s">
        <v>3</v>
      </c>
      <c r="G5" s="37" t="s">
        <v>6</v>
      </c>
    </row>
    <row r="6" spans="1:7" ht="18.75" thickBot="1" x14ac:dyDescent="0.3">
      <c r="A6" s="38"/>
      <c r="B6" s="39" t="s">
        <v>10</v>
      </c>
      <c r="C6" s="40" t="s">
        <v>11</v>
      </c>
      <c r="D6" s="40" t="s">
        <v>12</v>
      </c>
      <c r="E6" s="42">
        <v>0.6</v>
      </c>
      <c r="F6" s="40" t="s">
        <v>13</v>
      </c>
      <c r="G6" s="42">
        <v>0.8</v>
      </c>
    </row>
    <row r="7" spans="1:7" ht="18" x14ac:dyDescent="0.25">
      <c r="A7" s="44" t="s">
        <v>14</v>
      </c>
      <c r="B7" s="45">
        <v>150</v>
      </c>
      <c r="C7" s="45">
        <v>9</v>
      </c>
      <c r="D7" s="45">
        <v>117</v>
      </c>
      <c r="E7" s="46">
        <v>0.78</v>
      </c>
      <c r="F7" s="45">
        <v>24</v>
      </c>
      <c r="G7" s="47">
        <v>0.94</v>
      </c>
    </row>
    <row r="8" spans="1:7" ht="18" x14ac:dyDescent="0.25">
      <c r="A8" s="11" t="s">
        <v>17</v>
      </c>
      <c r="B8" s="3">
        <v>2458</v>
      </c>
      <c r="C8" s="3">
        <v>99</v>
      </c>
      <c r="D8" s="3">
        <v>139</v>
      </c>
      <c r="E8" s="4">
        <v>5.7000000000000002E-2</v>
      </c>
      <c r="F8" s="3">
        <v>1804</v>
      </c>
      <c r="G8" s="10">
        <v>0.79</v>
      </c>
    </row>
    <row r="9" spans="1:7" ht="18" x14ac:dyDescent="0.25">
      <c r="A9" s="11" t="s">
        <v>18</v>
      </c>
      <c r="B9" s="3">
        <v>16808</v>
      </c>
      <c r="C9" s="3">
        <v>540</v>
      </c>
      <c r="D9" s="3">
        <v>11707</v>
      </c>
      <c r="E9" s="4">
        <v>0.69699999999999995</v>
      </c>
      <c r="F9" s="3">
        <v>2770</v>
      </c>
      <c r="G9" s="10">
        <v>0.86099999999999999</v>
      </c>
    </row>
    <row r="10" spans="1:7" ht="18" x14ac:dyDescent="0.25">
      <c r="A10" s="11" t="s">
        <v>25</v>
      </c>
      <c r="B10" s="3">
        <v>283</v>
      </c>
      <c r="C10" s="3">
        <v>0</v>
      </c>
      <c r="D10" s="3">
        <v>249</v>
      </c>
      <c r="E10" s="4">
        <v>0.88</v>
      </c>
      <c r="F10" s="3">
        <v>20</v>
      </c>
      <c r="G10" s="10">
        <v>0.95099999999999996</v>
      </c>
    </row>
    <row r="11" spans="1:7" ht="18" x14ac:dyDescent="0.25">
      <c r="A11" s="11" t="s">
        <v>27</v>
      </c>
      <c r="B11" s="3">
        <v>212</v>
      </c>
      <c r="C11" s="3">
        <v>11</v>
      </c>
      <c r="D11" s="3">
        <v>211</v>
      </c>
      <c r="E11" s="4">
        <v>0.995</v>
      </c>
      <c r="F11" s="3">
        <v>0</v>
      </c>
      <c r="G11" s="10">
        <v>0.995</v>
      </c>
    </row>
    <row r="12" spans="1:7" ht="18" x14ac:dyDescent="0.25">
      <c r="A12" s="11" t="s">
        <v>47</v>
      </c>
      <c r="B12" s="3">
        <v>746</v>
      </c>
      <c r="C12" s="3">
        <v>24</v>
      </c>
      <c r="D12" s="3">
        <v>468</v>
      </c>
      <c r="E12" s="4">
        <v>0.627</v>
      </c>
      <c r="F12" s="3">
        <v>116</v>
      </c>
      <c r="G12" s="10">
        <v>0.78300000000000003</v>
      </c>
    </row>
    <row r="13" spans="1:7" ht="18" x14ac:dyDescent="0.25">
      <c r="A13" s="11" t="s">
        <v>51</v>
      </c>
      <c r="B13" s="3">
        <v>1109</v>
      </c>
      <c r="C13" s="3">
        <v>42</v>
      </c>
      <c r="D13" s="3">
        <v>604</v>
      </c>
      <c r="E13" s="4">
        <v>0.54500000000000004</v>
      </c>
      <c r="F13" s="3">
        <v>129</v>
      </c>
      <c r="G13" s="10">
        <v>0.66100000000000003</v>
      </c>
    </row>
    <row r="14" spans="1:7" ht="18.75" thickBot="1" x14ac:dyDescent="0.3">
      <c r="A14" s="12" t="s">
        <v>63</v>
      </c>
      <c r="B14" s="13">
        <v>1150</v>
      </c>
      <c r="C14" s="13">
        <v>312</v>
      </c>
      <c r="D14" s="13">
        <v>608</v>
      </c>
      <c r="E14" s="14">
        <v>0.52900000000000003</v>
      </c>
      <c r="F14" s="13">
        <v>486</v>
      </c>
      <c r="G14" s="15">
        <v>0.95099999999999996</v>
      </c>
    </row>
    <row r="15" spans="1:7" ht="36.75" customHeight="1" thickBot="1" x14ac:dyDescent="0.3">
      <c r="A15" s="51" t="s">
        <v>69</v>
      </c>
      <c r="B15" s="49">
        <f>SUM(B7:B14)</f>
        <v>22916</v>
      </c>
      <c r="C15" s="49">
        <f>SUM(C7:C14)</f>
        <v>1037</v>
      </c>
      <c r="D15" s="48">
        <f>SUM(D7:D14)</f>
        <v>14103</v>
      </c>
      <c r="E15" s="50">
        <f>D15/B15</f>
        <v>0.61542153953569556</v>
      </c>
      <c r="F15" s="48">
        <f>SUM(F7:F14)</f>
        <v>5349</v>
      </c>
      <c r="G15" s="50">
        <f>(D15+F15)/B15</f>
        <v>0.84883923895967883</v>
      </c>
    </row>
    <row r="16" spans="1:7" x14ac:dyDescent="0.25">
      <c r="B16" s="17"/>
    </row>
    <row r="17" spans="1:4" ht="18" x14ac:dyDescent="0.25">
      <c r="A17" s="16" t="s">
        <v>70</v>
      </c>
      <c r="B17" s="8"/>
      <c r="C17" s="9">
        <v>42823</v>
      </c>
      <c r="D17" s="9"/>
    </row>
  </sheetData>
  <mergeCells count="4">
    <mergeCell ref="A1:G1"/>
    <mergeCell ref="B2:G2"/>
    <mergeCell ref="C3:G3"/>
    <mergeCell ref="C17:D17"/>
  </mergeCells>
  <pageMargins left="0.7" right="0.7" top="0.75" bottom="0.75" header="0.3" footer="0.3"/>
  <ignoredErrors>
    <ignoredError sqref="E15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2018-06-25T16:02:51Z</dcterms:created>
  <dcterms:modified xsi:type="dcterms:W3CDTF">2018-10-11T19:22:36Z</dcterms:modified>
</cp:coreProperties>
</file>