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7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7" l="1"/>
  <c r="D15" i="7"/>
  <c r="C15" i="7"/>
  <c r="B15" i="7"/>
  <c r="F17" i="6"/>
  <c r="D17" i="6"/>
  <c r="C17" i="6"/>
  <c r="B17" i="6"/>
  <c r="F18" i="5"/>
  <c r="D18" i="5"/>
  <c r="C18" i="5"/>
  <c r="B18" i="5"/>
  <c r="G60" i="2"/>
  <c r="E60" i="2"/>
  <c r="D60" i="2"/>
  <c r="C60" i="2"/>
  <c r="F15" i="4"/>
  <c r="D15" i="4"/>
  <c r="C15" i="4"/>
  <c r="B15" i="4"/>
  <c r="F13" i="3"/>
  <c r="D13" i="3"/>
  <c r="C13" i="3"/>
  <c r="B13" i="3"/>
  <c r="F17" i="9"/>
  <c r="D17" i="9"/>
  <c r="C17" i="9"/>
  <c r="B17" i="9"/>
  <c r="E15" i="4" l="1"/>
  <c r="G18" i="5"/>
  <c r="G13" i="3"/>
  <c r="H60" i="2"/>
  <c r="G15" i="7"/>
  <c r="G17" i="6"/>
  <c r="G15" i="4"/>
  <c r="G17" i="9"/>
  <c r="E15" i="7"/>
  <c r="E17" i="6"/>
  <c r="E18" i="5"/>
  <c r="F60" i="2"/>
  <c r="E13" i="3"/>
  <c r="E17" i="9"/>
</calcChain>
</file>

<file path=xl/sharedStrings.xml><?xml version="1.0" encoding="utf-8"?>
<sst xmlns="http://schemas.openxmlformats.org/spreadsheetml/2006/main" count="256" uniqueCount="75">
  <si>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</si>
  <si>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</si>
  <si>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</si>
  <si>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</si>
  <si>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</si>
  <si>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</si>
  <si>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</si>
  <si>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</si>
  <si>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</si>
  <si>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</si>
  <si>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</si>
  <si>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</si>
  <si>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</si>
  <si>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</si>
  <si>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</si>
  <si>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</si>
  <si>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</si>
  <si>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</si>
  <si>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</si>
  <si>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</si>
  <si>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</si>
  <si>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</si>
  <si>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</si>
  <si>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</si>
  <si>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</si>
  <si>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</si>
  <si>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</si>
  <si>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</si>
  <si>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</si>
  <si>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</si>
  <si>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</si>
  <si>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</si>
  <si>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</si>
  <si>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</si>
  <si>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</si>
  <si>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</si>
  <si>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</si>
  <si>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</si>
  <si>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</si>
  <si>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</si>
  <si>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</si>
  <si>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</si>
  <si>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</si>
  <si>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</si>
  <si>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</si>
  <si>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</si>
  <si>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</si>
  <si>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</si>
  <si>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</si>
  <si>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</si>
  <si>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</si>
  <si>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</si>
  <si>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</si>
  <si>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</si>
  <si>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</si>
  <si>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</si>
  <si>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</si>
  <si>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</si>
  <si>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</si>
  <si>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</si>
  <si>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</si>
  <si>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</si>
  <si>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</si>
  <si>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</si>
  <si>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</si>
  <si>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</si>
  <si>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</si>
  <si>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</si>
  <si>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</si>
  <si>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</si>
  <si>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Run Date:</t>
  </si>
  <si>
    <t>Run Date</t>
  </si>
  <si>
    <t>Missing data from the ETA 9054l report.</t>
  </si>
  <si>
    <t>Region</t>
  </si>
  <si>
    <t>Run Date:  6/1/2017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</si>
</sst>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 applyFill="1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3" fontId="3" fillId="2" borderId="2" xfId="1" applyNumberFormat="1" applyFont="1" applyFill="1" applyBorder="1"/>
    <xf numFmtId="0" fontId="3" fillId="0" borderId="0" xfId="0" applyFont="1"/>
    <xf numFmtId="164" fontId="3" fillId="2" borderId="2" xfId="0" applyNumberFormat="1" applyFont="1" applyFill="1" applyBorder="1"/>
    <xf numFmtId="0" fontId="3" fillId="4" borderId="6" xfId="0" applyFont="1" applyFill="1" applyBorder="1"/>
    <xf numFmtId="0" fontId="5" fillId="3" borderId="7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0" fillId="3" borderId="8" xfId="0" applyFill="1" applyBorder="1" applyAlignment="1">
      <alignment wrapText="1"/>
    </xf>
    <xf numFmtId="0" fontId="2" fillId="3" borderId="8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0" fillId="3" borderId="9" xfId="0" applyFill="1" applyBorder="1" applyAlignment="1">
      <alignment wrapText="1"/>
    </xf>
    <xf numFmtId="0" fontId="2" fillId="3" borderId="9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/>
    </xf>
    <xf numFmtId="9" fontId="2" fillId="3" borderId="9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0" fontId="5" fillId="0" borderId="3" xfId="0" applyFont="1" applyBorder="1" applyAlignment="1">
      <alignment horizontal="center"/>
    </xf>
    <xf numFmtId="3" fontId="2" fillId="0" borderId="19" xfId="1" applyNumberFormat="1" applyFont="1" applyBorder="1"/>
    <xf numFmtId="3" fontId="2" fillId="0" borderId="20" xfId="1" applyNumberFormat="1" applyFont="1" applyBorder="1"/>
    <xf numFmtId="3" fontId="2" fillId="0" borderId="21" xfId="1" applyNumberFormat="1" applyFont="1" applyBorder="1"/>
    <xf numFmtId="164" fontId="2" fillId="0" borderId="19" xfId="0" applyNumberFormat="1" applyFont="1" applyBorder="1"/>
    <xf numFmtId="3" fontId="2" fillId="0" borderId="4" xfId="1" applyNumberFormat="1" applyFont="1" applyBorder="1"/>
    <xf numFmtId="0" fontId="2" fillId="0" borderId="22" xfId="0" applyFont="1" applyFill="1" applyBorder="1" applyAlignment="1">
      <alignment horizontal="center" wrapText="1"/>
    </xf>
    <xf numFmtId="3" fontId="6" fillId="0" borderId="4" xfId="0" applyNumberFormat="1" applyFont="1" applyBorder="1"/>
    <xf numFmtId="3" fontId="6" fillId="0" borderId="19" xfId="0" applyNumberFormat="1" applyFont="1" applyBorder="1"/>
    <xf numFmtId="164" fontId="6" fillId="0" borderId="19" xfId="0" applyNumberFormat="1" applyFont="1" applyBorder="1"/>
    <xf numFmtId="0" fontId="3" fillId="0" borderId="0" xfId="0" applyFont="1" applyFill="1" applyBorder="1"/>
    <xf numFmtId="14" fontId="2" fillId="0" borderId="0" xfId="0" applyNumberFormat="1" applyFont="1" applyFill="1" applyBorder="1"/>
    <xf numFmtId="0" fontId="2" fillId="0" borderId="3" xfId="0" applyFont="1" applyFill="1" applyBorder="1" applyAlignment="1">
      <alignment horizontal="center" wrapText="1"/>
    </xf>
    <xf numFmtId="3" fontId="3" fillId="0" borderId="23" xfId="1" applyNumberFormat="1" applyFont="1" applyFill="1" applyBorder="1"/>
    <xf numFmtId="3" fontId="0" fillId="0" borderId="0" xfId="0" applyNumberFormat="1"/>
    <xf numFmtId="0" fontId="2" fillId="0" borderId="6" xfId="0" applyFont="1" applyFill="1" applyBorder="1" applyAlignment="1">
      <alignment horizontal="center" wrapText="1"/>
    </xf>
    <xf numFmtId="3" fontId="3" fillId="0" borderId="9" xfId="1" applyNumberFormat="1" applyFont="1" applyFill="1" applyBorder="1"/>
    <xf numFmtId="164" fontId="3" fillId="0" borderId="9" xfId="0" applyNumberFormat="1" applyFont="1" applyFill="1" applyBorder="1"/>
    <xf numFmtId="0" fontId="2" fillId="0" borderId="9" xfId="0" applyFont="1" applyFill="1" applyBorder="1" applyAlignment="1">
      <alignment horizontal="center" wrapText="1"/>
    </xf>
    <xf numFmtId="0" fontId="0" fillId="2" borderId="0" xfId="0" applyFill="1"/>
    <xf numFmtId="164" fontId="3" fillId="2" borderId="14" xfId="0" applyNumberFormat="1" applyFont="1" applyFill="1" applyBorder="1"/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14" fontId="2" fillId="4" borderId="3" xfId="0" applyNumberFormat="1" applyFont="1" applyFill="1" applyBorder="1" applyAlignment="1">
      <alignment horizontal="center"/>
    </xf>
    <xf numFmtId="14" fontId="2" fillId="4" borderId="4" xfId="0" applyNumberFormat="1" applyFont="1" applyFill="1" applyBorder="1" applyAlignment="1">
      <alignment horizontal="center"/>
    </xf>
    <xf numFmtId="14" fontId="2" fillId="4" borderId="5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wrapText="1"/>
    </xf>
    <xf numFmtId="0" fontId="3" fillId="4" borderId="3" xfId="0" applyFont="1" applyFill="1" applyBorder="1"/>
    <xf numFmtId="0" fontId="3" fillId="4" borderId="5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A68" sqref="A68"/>
    </sheetView>
  </sheetViews>
  <sheetFormatPr defaultRowHeight="15" x14ac:dyDescent="0.25"/>
  <cols>
    <col min="2" max="2" width="10.5703125" customWidth="1"/>
    <col min="3" max="8" width="11.7109375" customWidth="1"/>
  </cols>
  <sheetData>
    <row r="1" spans="1:8" ht="24" thickBot="1" x14ac:dyDescent="0.4">
      <c r="A1" s="52" t="s">
        <v>68</v>
      </c>
      <c r="B1" s="53"/>
      <c r="C1" s="53"/>
      <c r="D1" s="53"/>
      <c r="E1" s="53"/>
      <c r="F1" s="53"/>
      <c r="G1" s="53"/>
      <c r="H1" s="54"/>
    </row>
    <row r="2" spans="1:8" ht="18.75" thickBot="1" x14ac:dyDescent="0.3">
      <c r="A2" s="63"/>
      <c r="B2" s="64"/>
      <c r="C2" s="55" t="s">
        <v>0</v>
      </c>
      <c r="D2" s="56"/>
      <c r="E2" s="56"/>
      <c r="F2" s="56"/>
      <c r="G2" s="56"/>
      <c r="H2" s="57"/>
    </row>
    <row r="3" spans="1:8" ht="18.75" thickBot="1" x14ac:dyDescent="0.3">
      <c r="A3" s="10"/>
      <c r="B3" s="10"/>
      <c r="C3" s="11" t="s">
        <v>1</v>
      </c>
      <c r="D3" s="58" t="s">
        <v>2</v>
      </c>
      <c r="E3" s="59"/>
      <c r="F3" s="59"/>
      <c r="G3" s="59"/>
      <c r="H3" s="60"/>
    </row>
    <row r="4" spans="1:8" ht="18" x14ac:dyDescent="0.25">
      <c r="A4" s="12"/>
      <c r="B4" s="12"/>
      <c r="C4" s="13" t="s">
        <v>3</v>
      </c>
      <c r="D4" s="14" t="s">
        <v>4</v>
      </c>
      <c r="E4" s="14" t="s">
        <v>5</v>
      </c>
      <c r="F4" s="14"/>
      <c r="G4" s="14" t="s">
        <v>6</v>
      </c>
      <c r="H4" s="14"/>
    </row>
    <row r="5" spans="1:8" ht="18" x14ac:dyDescent="0.25">
      <c r="A5" s="12"/>
      <c r="B5" s="12"/>
      <c r="C5" s="13" t="s">
        <v>7</v>
      </c>
      <c r="D5" s="15" t="s">
        <v>8</v>
      </c>
      <c r="E5" s="15" t="s">
        <v>3</v>
      </c>
      <c r="F5" s="15" t="s">
        <v>5</v>
      </c>
      <c r="G5" s="15" t="s">
        <v>3</v>
      </c>
      <c r="H5" s="15" t="s">
        <v>6</v>
      </c>
    </row>
    <row r="6" spans="1:8" ht="18.75" thickBot="1" x14ac:dyDescent="0.3">
      <c r="A6" s="62" t="s">
        <v>9</v>
      </c>
      <c r="B6" s="62" t="s">
        <v>73</v>
      </c>
      <c r="C6" s="17" t="s">
        <v>10</v>
      </c>
      <c r="D6" s="18" t="s">
        <v>11</v>
      </c>
      <c r="E6" s="18" t="s">
        <v>12</v>
      </c>
      <c r="F6" s="19">
        <v>0.6</v>
      </c>
      <c r="G6" s="18" t="s">
        <v>13</v>
      </c>
      <c r="H6" s="19">
        <v>0.8</v>
      </c>
    </row>
    <row r="7" spans="1:8" ht="18" x14ac:dyDescent="0.25">
      <c r="A7" s="20" t="s">
        <v>14</v>
      </c>
      <c r="B7" s="65">
        <v>6</v>
      </c>
      <c r="C7" s="21">
        <v>179</v>
      </c>
      <c r="D7" s="21">
        <v>13</v>
      </c>
      <c r="E7" s="21">
        <v>124</v>
      </c>
      <c r="F7" s="22">
        <v>0.69299999999999995</v>
      </c>
      <c r="G7" s="21">
        <v>42</v>
      </c>
      <c r="H7" s="23">
        <v>0.92700000000000005</v>
      </c>
    </row>
    <row r="8" spans="1:8" ht="18" x14ac:dyDescent="0.25">
      <c r="A8" s="24" t="s">
        <v>15</v>
      </c>
      <c r="B8" s="66">
        <v>3</v>
      </c>
      <c r="C8" s="4">
        <v>776</v>
      </c>
      <c r="D8" s="4">
        <v>54</v>
      </c>
      <c r="E8" s="4">
        <v>755</v>
      </c>
      <c r="F8" s="5">
        <v>0.97299999999999998</v>
      </c>
      <c r="G8" s="4">
        <v>16</v>
      </c>
      <c r="H8" s="25">
        <v>0.99399999999999999</v>
      </c>
    </row>
    <row r="9" spans="1:8" ht="18" x14ac:dyDescent="0.25">
      <c r="A9" s="24" t="s">
        <v>16</v>
      </c>
      <c r="B9" s="66">
        <v>4</v>
      </c>
      <c r="C9" s="4">
        <v>701</v>
      </c>
      <c r="D9" s="4">
        <v>6</v>
      </c>
      <c r="E9" s="4">
        <v>677</v>
      </c>
      <c r="F9" s="5">
        <v>0.96599999999999997</v>
      </c>
      <c r="G9" s="4">
        <v>23</v>
      </c>
      <c r="H9" s="25">
        <v>0.999</v>
      </c>
    </row>
    <row r="10" spans="1:8" ht="18" x14ac:dyDescent="0.25">
      <c r="A10" s="24" t="s">
        <v>17</v>
      </c>
      <c r="B10" s="66">
        <v>6</v>
      </c>
      <c r="C10" s="4">
        <v>1661</v>
      </c>
      <c r="D10" s="4">
        <v>58</v>
      </c>
      <c r="E10" s="4">
        <v>529</v>
      </c>
      <c r="F10" s="5">
        <v>0.318</v>
      </c>
      <c r="G10" s="4">
        <v>1077</v>
      </c>
      <c r="H10" s="25">
        <v>0.96699999999999997</v>
      </c>
    </row>
    <row r="11" spans="1:8" ht="18" x14ac:dyDescent="0.25">
      <c r="A11" s="24" t="s">
        <v>18</v>
      </c>
      <c r="B11" s="66">
        <v>6</v>
      </c>
      <c r="C11" s="2">
        <v>14543</v>
      </c>
      <c r="D11" s="2">
        <v>462</v>
      </c>
      <c r="E11" s="2">
        <v>11886</v>
      </c>
      <c r="F11" s="3">
        <v>0.81699999999999995</v>
      </c>
      <c r="G11" s="2">
        <v>2089</v>
      </c>
      <c r="H11" s="26">
        <v>0.96099999999999997</v>
      </c>
    </row>
    <row r="12" spans="1:8" ht="18" x14ac:dyDescent="0.25">
      <c r="A12" s="24" t="s">
        <v>19</v>
      </c>
      <c r="B12" s="66">
        <v>4</v>
      </c>
      <c r="C12" s="4">
        <v>1420</v>
      </c>
      <c r="D12" s="4">
        <v>65</v>
      </c>
      <c r="E12" s="4">
        <v>649</v>
      </c>
      <c r="F12" s="5">
        <v>0.45700000000000002</v>
      </c>
      <c r="G12" s="4">
        <v>559</v>
      </c>
      <c r="H12" s="25">
        <v>0.85099999999999998</v>
      </c>
    </row>
    <row r="13" spans="1:8" ht="18" x14ac:dyDescent="0.25">
      <c r="A13" s="24" t="s">
        <v>20</v>
      </c>
      <c r="B13" s="66">
        <v>1</v>
      </c>
      <c r="C13" s="4">
        <v>1109</v>
      </c>
      <c r="D13" s="4">
        <v>41</v>
      </c>
      <c r="E13" s="4">
        <v>736</v>
      </c>
      <c r="F13" s="5">
        <v>0.66400000000000003</v>
      </c>
      <c r="G13" s="4">
        <v>264</v>
      </c>
      <c r="H13" s="25">
        <v>0.90200000000000002</v>
      </c>
    </row>
    <row r="14" spans="1:8" ht="18" x14ac:dyDescent="0.25">
      <c r="A14" s="24" t="s">
        <v>21</v>
      </c>
      <c r="B14" s="66">
        <v>2</v>
      </c>
      <c r="C14" s="4">
        <v>150</v>
      </c>
      <c r="D14" s="4">
        <v>70</v>
      </c>
      <c r="E14" s="4">
        <v>123</v>
      </c>
      <c r="F14" s="5">
        <v>0.82</v>
      </c>
      <c r="G14" s="4">
        <v>22</v>
      </c>
      <c r="H14" s="25">
        <v>0.96699999999999997</v>
      </c>
    </row>
    <row r="15" spans="1:8" ht="18" x14ac:dyDescent="0.25">
      <c r="A15" s="24" t="s">
        <v>22</v>
      </c>
      <c r="B15" s="66">
        <v>2</v>
      </c>
      <c r="C15" s="4">
        <v>214</v>
      </c>
      <c r="D15" s="4">
        <v>11</v>
      </c>
      <c r="E15" s="4">
        <v>188</v>
      </c>
      <c r="F15" s="5">
        <v>0.879</v>
      </c>
      <c r="G15" s="4">
        <v>19</v>
      </c>
      <c r="H15" s="25">
        <v>0.96699999999999997</v>
      </c>
    </row>
    <row r="16" spans="1:8" ht="18" x14ac:dyDescent="0.25">
      <c r="A16" s="24" t="s">
        <v>23</v>
      </c>
      <c r="B16" s="66">
        <v>3</v>
      </c>
      <c r="C16" s="4">
        <v>4378</v>
      </c>
      <c r="D16" s="4">
        <v>107</v>
      </c>
      <c r="E16" s="4">
        <v>3685</v>
      </c>
      <c r="F16" s="5">
        <v>0.84199999999999997</v>
      </c>
      <c r="G16" s="4">
        <v>424</v>
      </c>
      <c r="H16" s="25">
        <v>0.93899999999999995</v>
      </c>
    </row>
    <row r="17" spans="1:8" ht="18" x14ac:dyDescent="0.25">
      <c r="A17" s="24" t="s">
        <v>24</v>
      </c>
      <c r="B17" s="66">
        <v>3</v>
      </c>
      <c r="C17" s="4">
        <v>1985</v>
      </c>
      <c r="D17" s="4">
        <v>0</v>
      </c>
      <c r="E17" s="4">
        <v>1875</v>
      </c>
      <c r="F17" s="5">
        <v>0.94499999999999995</v>
      </c>
      <c r="G17" s="4">
        <v>85</v>
      </c>
      <c r="H17" s="25">
        <v>0.98699999999999999</v>
      </c>
    </row>
    <row r="18" spans="1:8" ht="18" x14ac:dyDescent="0.25">
      <c r="A18" s="24" t="s">
        <v>25</v>
      </c>
      <c r="B18" s="66">
        <v>6</v>
      </c>
      <c r="C18" s="4">
        <v>269</v>
      </c>
      <c r="D18" s="4">
        <v>0</v>
      </c>
      <c r="E18" s="4">
        <v>241</v>
      </c>
      <c r="F18" s="5">
        <v>0.89600000000000002</v>
      </c>
      <c r="G18" s="4">
        <v>19</v>
      </c>
      <c r="H18" s="25">
        <v>0.96699999999999997</v>
      </c>
    </row>
    <row r="19" spans="1:8" ht="18" x14ac:dyDescent="0.25">
      <c r="A19" s="24" t="s">
        <v>26</v>
      </c>
      <c r="B19" s="66">
        <v>5</v>
      </c>
      <c r="C19" s="4">
        <v>1195</v>
      </c>
      <c r="D19" s="4">
        <v>46</v>
      </c>
      <c r="E19" s="4">
        <v>949</v>
      </c>
      <c r="F19" s="5">
        <v>0.79400000000000004</v>
      </c>
      <c r="G19" s="4">
        <v>168</v>
      </c>
      <c r="H19" s="25">
        <v>0.93500000000000005</v>
      </c>
    </row>
    <row r="20" spans="1:8" ht="18" x14ac:dyDescent="0.25">
      <c r="A20" s="24" t="s">
        <v>27</v>
      </c>
      <c r="B20" s="66">
        <v>6</v>
      </c>
      <c r="C20" s="4">
        <v>292</v>
      </c>
      <c r="D20" s="4">
        <v>13</v>
      </c>
      <c r="E20" s="4">
        <v>284</v>
      </c>
      <c r="F20" s="5">
        <v>0.97299999999999998</v>
      </c>
      <c r="G20" s="4">
        <v>7</v>
      </c>
      <c r="H20" s="25">
        <v>0.997</v>
      </c>
    </row>
    <row r="21" spans="1:8" ht="18" x14ac:dyDescent="0.25">
      <c r="A21" s="24" t="s">
        <v>28</v>
      </c>
      <c r="B21" s="66">
        <v>5</v>
      </c>
      <c r="C21" s="4">
        <v>4017</v>
      </c>
      <c r="D21" s="4">
        <v>120</v>
      </c>
      <c r="E21" s="4">
        <v>3612</v>
      </c>
      <c r="F21" s="5">
        <v>0.89900000000000002</v>
      </c>
      <c r="G21" s="4">
        <v>297</v>
      </c>
      <c r="H21" s="25">
        <v>0.97299999999999998</v>
      </c>
    </row>
    <row r="22" spans="1:8" ht="18" x14ac:dyDescent="0.25">
      <c r="A22" s="24" t="s">
        <v>29</v>
      </c>
      <c r="B22" s="66">
        <v>5</v>
      </c>
      <c r="C22" s="4">
        <v>1176</v>
      </c>
      <c r="D22" s="4">
        <v>20</v>
      </c>
      <c r="E22" s="4">
        <v>507</v>
      </c>
      <c r="F22" s="5">
        <v>0.43099999999999999</v>
      </c>
      <c r="G22" s="4">
        <v>491</v>
      </c>
      <c r="H22" s="25">
        <v>0.84899999999999998</v>
      </c>
    </row>
    <row r="23" spans="1:8" ht="18" x14ac:dyDescent="0.25">
      <c r="A23" s="24" t="s">
        <v>30</v>
      </c>
      <c r="B23" s="66">
        <v>5</v>
      </c>
      <c r="C23" s="4">
        <v>728</v>
      </c>
      <c r="D23" s="4">
        <v>4</v>
      </c>
      <c r="E23" s="4">
        <v>637</v>
      </c>
      <c r="F23" s="5">
        <v>0.875</v>
      </c>
      <c r="G23" s="4">
        <v>69</v>
      </c>
      <c r="H23" s="25">
        <v>0.97</v>
      </c>
    </row>
    <row r="24" spans="1:8" ht="18" x14ac:dyDescent="0.25">
      <c r="A24" s="24" t="s">
        <v>31</v>
      </c>
      <c r="B24" s="66">
        <v>3</v>
      </c>
      <c r="C24" s="4">
        <v>1057</v>
      </c>
      <c r="D24" s="4">
        <v>42</v>
      </c>
      <c r="E24" s="4">
        <v>967</v>
      </c>
      <c r="F24" s="5">
        <v>0.91500000000000004</v>
      </c>
      <c r="G24" s="4">
        <v>67</v>
      </c>
      <c r="H24" s="25">
        <v>0.97799999999999998</v>
      </c>
    </row>
    <row r="25" spans="1:8" ht="18" x14ac:dyDescent="0.25">
      <c r="A25" s="24" t="s">
        <v>32</v>
      </c>
      <c r="B25" s="66">
        <v>4</v>
      </c>
      <c r="C25" s="4">
        <v>1625</v>
      </c>
      <c r="D25" s="4">
        <v>60</v>
      </c>
      <c r="E25" s="4">
        <v>1188</v>
      </c>
      <c r="F25" s="5">
        <v>0.73099999999999998</v>
      </c>
      <c r="G25" s="4">
        <v>124</v>
      </c>
      <c r="H25" s="25">
        <v>0.80700000000000005</v>
      </c>
    </row>
    <row r="26" spans="1:8" ht="18" x14ac:dyDescent="0.25">
      <c r="A26" s="24" t="s">
        <v>33</v>
      </c>
      <c r="B26" s="66">
        <v>1</v>
      </c>
      <c r="C26" s="4">
        <v>1667</v>
      </c>
      <c r="D26" s="4">
        <v>55</v>
      </c>
      <c r="E26" s="4">
        <v>441</v>
      </c>
      <c r="F26" s="5">
        <v>0.26500000000000001</v>
      </c>
      <c r="G26" s="4">
        <v>542</v>
      </c>
      <c r="H26" s="25">
        <v>0.59</v>
      </c>
    </row>
    <row r="27" spans="1:8" ht="18" x14ac:dyDescent="0.25">
      <c r="A27" s="24" t="s">
        <v>34</v>
      </c>
      <c r="B27" s="66">
        <v>2</v>
      </c>
      <c r="C27" s="4">
        <v>1587</v>
      </c>
      <c r="D27" s="4">
        <v>0</v>
      </c>
      <c r="E27" s="4">
        <v>1038</v>
      </c>
      <c r="F27" s="5">
        <v>0.65400000000000003</v>
      </c>
      <c r="G27" s="4">
        <v>444</v>
      </c>
      <c r="H27" s="25">
        <v>0.93400000000000005</v>
      </c>
    </row>
    <row r="28" spans="1:8" ht="18" x14ac:dyDescent="0.25">
      <c r="A28" s="24" t="s">
        <v>35</v>
      </c>
      <c r="B28" s="66">
        <v>1</v>
      </c>
      <c r="C28" s="4">
        <v>307</v>
      </c>
      <c r="D28" s="4">
        <v>1</v>
      </c>
      <c r="E28" s="4">
        <v>290</v>
      </c>
      <c r="F28" s="5">
        <v>0.94499999999999995</v>
      </c>
      <c r="G28" s="4">
        <v>17</v>
      </c>
      <c r="H28" s="25">
        <v>1</v>
      </c>
    </row>
    <row r="29" spans="1:8" ht="18" x14ac:dyDescent="0.25">
      <c r="A29" s="24" t="s">
        <v>36</v>
      </c>
      <c r="B29" s="66">
        <v>5</v>
      </c>
      <c r="C29" s="4">
        <v>2071</v>
      </c>
      <c r="D29" s="4">
        <v>62</v>
      </c>
      <c r="E29" s="4">
        <v>1955</v>
      </c>
      <c r="F29" s="5">
        <v>0.94399999999999995</v>
      </c>
      <c r="G29" s="4">
        <v>79</v>
      </c>
      <c r="H29" s="25">
        <v>0.98199999999999998</v>
      </c>
    </row>
    <row r="30" spans="1:8" ht="18" x14ac:dyDescent="0.25">
      <c r="A30" s="24" t="s">
        <v>37</v>
      </c>
      <c r="B30" s="66">
        <v>5</v>
      </c>
      <c r="C30" s="4">
        <v>1510</v>
      </c>
      <c r="D30" s="4">
        <v>34</v>
      </c>
      <c r="E30" s="4">
        <v>1239</v>
      </c>
      <c r="F30" s="5">
        <v>0.82099999999999995</v>
      </c>
      <c r="G30" s="4">
        <v>166</v>
      </c>
      <c r="H30" s="25">
        <v>0.93</v>
      </c>
    </row>
    <row r="31" spans="1:8" ht="18" x14ac:dyDescent="0.25">
      <c r="A31" s="24" t="s">
        <v>38</v>
      </c>
      <c r="B31" s="66">
        <v>5</v>
      </c>
      <c r="C31" s="4">
        <v>1491</v>
      </c>
      <c r="D31" s="4">
        <v>53</v>
      </c>
      <c r="E31" s="4">
        <v>914</v>
      </c>
      <c r="F31" s="5">
        <v>0.61299999999999999</v>
      </c>
      <c r="G31" s="4">
        <v>335</v>
      </c>
      <c r="H31" s="25">
        <v>0.83799999999999997</v>
      </c>
    </row>
    <row r="32" spans="1:8" ht="18" x14ac:dyDescent="0.25">
      <c r="A32" s="24" t="s">
        <v>39</v>
      </c>
      <c r="B32" s="66">
        <v>3</v>
      </c>
      <c r="C32" s="4">
        <v>787</v>
      </c>
      <c r="D32" s="4">
        <v>41</v>
      </c>
      <c r="E32" s="4">
        <v>680</v>
      </c>
      <c r="F32" s="5">
        <v>0.86399999999999999</v>
      </c>
      <c r="G32" s="4">
        <v>71</v>
      </c>
      <c r="H32" s="25">
        <v>0.95399999999999996</v>
      </c>
    </row>
    <row r="33" spans="1:8" ht="18" x14ac:dyDescent="0.25">
      <c r="A33" s="24" t="s">
        <v>40</v>
      </c>
      <c r="B33" s="66">
        <v>4</v>
      </c>
      <c r="C33" s="4">
        <v>119</v>
      </c>
      <c r="D33" s="4">
        <v>4</v>
      </c>
      <c r="E33" s="4">
        <v>119</v>
      </c>
      <c r="F33" s="5">
        <v>1</v>
      </c>
      <c r="G33" s="4">
        <v>0</v>
      </c>
      <c r="H33" s="25">
        <v>1</v>
      </c>
    </row>
    <row r="34" spans="1:8" ht="18" x14ac:dyDescent="0.25">
      <c r="A34" s="24" t="s">
        <v>41</v>
      </c>
      <c r="B34" s="66">
        <v>3</v>
      </c>
      <c r="C34" s="4">
        <v>1393</v>
      </c>
      <c r="D34" s="4">
        <v>102</v>
      </c>
      <c r="E34" s="4">
        <v>1126</v>
      </c>
      <c r="F34" s="5">
        <v>0.80800000000000005</v>
      </c>
      <c r="G34" s="4">
        <v>188</v>
      </c>
      <c r="H34" s="25">
        <v>0.94299999999999995</v>
      </c>
    </row>
    <row r="35" spans="1:8" ht="18" x14ac:dyDescent="0.25">
      <c r="A35" s="24" t="s">
        <v>42</v>
      </c>
      <c r="B35" s="66">
        <v>4</v>
      </c>
      <c r="C35" s="4">
        <v>334</v>
      </c>
      <c r="D35" s="4">
        <v>64</v>
      </c>
      <c r="E35" s="4">
        <v>263</v>
      </c>
      <c r="F35" s="5">
        <v>0.78700000000000003</v>
      </c>
      <c r="G35" s="4">
        <v>57</v>
      </c>
      <c r="H35" s="25">
        <v>0.95799999999999996</v>
      </c>
    </row>
    <row r="36" spans="1:8" ht="18" x14ac:dyDescent="0.25">
      <c r="A36" s="24" t="s">
        <v>43</v>
      </c>
      <c r="B36" s="66">
        <v>5</v>
      </c>
      <c r="C36" s="4">
        <v>331</v>
      </c>
      <c r="D36" s="4">
        <v>26</v>
      </c>
      <c r="E36" s="4">
        <v>320</v>
      </c>
      <c r="F36" s="5">
        <v>0.96699999999999997</v>
      </c>
      <c r="G36" s="4">
        <v>11</v>
      </c>
      <c r="H36" s="25">
        <v>1</v>
      </c>
    </row>
    <row r="37" spans="1:8" ht="18" x14ac:dyDescent="0.25">
      <c r="A37" s="24" t="s">
        <v>44</v>
      </c>
      <c r="B37" s="66">
        <v>1</v>
      </c>
      <c r="C37" s="4">
        <v>206</v>
      </c>
      <c r="D37" s="4">
        <v>12</v>
      </c>
      <c r="E37" s="4">
        <v>179</v>
      </c>
      <c r="F37" s="5">
        <v>0.86899999999999999</v>
      </c>
      <c r="G37" s="4">
        <v>17</v>
      </c>
      <c r="H37" s="25">
        <v>0.95099999999999996</v>
      </c>
    </row>
    <row r="38" spans="1:8" ht="18" x14ac:dyDescent="0.25">
      <c r="A38" s="24" t="s">
        <v>45</v>
      </c>
      <c r="B38" s="66">
        <v>1</v>
      </c>
      <c r="C38" s="4">
        <v>3053</v>
      </c>
      <c r="D38" s="4">
        <v>0</v>
      </c>
      <c r="E38" s="4">
        <v>2610</v>
      </c>
      <c r="F38" s="5">
        <v>0.85499999999999998</v>
      </c>
      <c r="G38" s="4">
        <v>385</v>
      </c>
      <c r="H38" s="25">
        <v>0.98099999999999998</v>
      </c>
    </row>
    <row r="39" spans="1:8" ht="18" x14ac:dyDescent="0.25">
      <c r="A39" s="24" t="s">
        <v>46</v>
      </c>
      <c r="B39" s="66">
        <v>4</v>
      </c>
      <c r="C39" s="4">
        <v>786</v>
      </c>
      <c r="D39" s="4">
        <v>25</v>
      </c>
      <c r="E39" s="4">
        <v>742</v>
      </c>
      <c r="F39" s="5">
        <v>0.94399999999999995</v>
      </c>
      <c r="G39" s="4">
        <v>35</v>
      </c>
      <c r="H39" s="25">
        <v>0.98899999999999999</v>
      </c>
    </row>
    <row r="40" spans="1:8" ht="18" x14ac:dyDescent="0.25">
      <c r="A40" s="24" t="s">
        <v>47</v>
      </c>
      <c r="B40" s="66">
        <v>6</v>
      </c>
      <c r="C40" s="4">
        <v>660</v>
      </c>
      <c r="D40" s="4">
        <v>25</v>
      </c>
      <c r="E40" s="4">
        <v>552</v>
      </c>
      <c r="F40" s="5">
        <v>0.83599999999999997</v>
      </c>
      <c r="G40" s="4">
        <v>72</v>
      </c>
      <c r="H40" s="25">
        <v>0.94499999999999995</v>
      </c>
    </row>
    <row r="41" spans="1:8" ht="18" x14ac:dyDescent="0.25">
      <c r="A41" s="24" t="s">
        <v>48</v>
      </c>
      <c r="B41" s="66">
        <v>1</v>
      </c>
      <c r="C41" s="4">
        <v>2571</v>
      </c>
      <c r="D41" s="4">
        <v>9</v>
      </c>
      <c r="E41" s="4">
        <v>1400</v>
      </c>
      <c r="F41" s="5">
        <v>0.54500000000000004</v>
      </c>
      <c r="G41" s="4">
        <v>853</v>
      </c>
      <c r="H41" s="25">
        <v>0.876</v>
      </c>
    </row>
    <row r="42" spans="1:8" ht="18" x14ac:dyDescent="0.25">
      <c r="A42" s="24" t="s">
        <v>49</v>
      </c>
      <c r="B42" s="66">
        <v>5</v>
      </c>
      <c r="C42" s="4">
        <v>1508</v>
      </c>
      <c r="D42" s="4">
        <v>61</v>
      </c>
      <c r="E42" s="4">
        <v>1312</v>
      </c>
      <c r="F42" s="5">
        <v>0.87</v>
      </c>
      <c r="G42" s="4">
        <v>152</v>
      </c>
      <c r="H42" s="25">
        <v>0.97099999999999997</v>
      </c>
    </row>
    <row r="43" spans="1:8" ht="18" x14ac:dyDescent="0.25">
      <c r="A43" s="24" t="s">
        <v>50</v>
      </c>
      <c r="B43" s="66">
        <v>4</v>
      </c>
      <c r="C43" s="4">
        <v>985</v>
      </c>
      <c r="D43" s="4">
        <v>49</v>
      </c>
      <c r="E43" s="4">
        <v>937</v>
      </c>
      <c r="F43" s="5">
        <v>0.95099999999999996</v>
      </c>
      <c r="G43" s="4">
        <v>40</v>
      </c>
      <c r="H43" s="25">
        <v>0.99199999999999999</v>
      </c>
    </row>
    <row r="44" spans="1:8" ht="18" x14ac:dyDescent="0.25">
      <c r="A44" s="24" t="s">
        <v>51</v>
      </c>
      <c r="B44" s="66">
        <v>6</v>
      </c>
      <c r="C44" s="4">
        <v>1078</v>
      </c>
      <c r="D44" s="4">
        <v>38</v>
      </c>
      <c r="E44" s="4">
        <v>785</v>
      </c>
      <c r="F44" s="5">
        <v>0.72799999999999998</v>
      </c>
      <c r="G44" s="4">
        <v>121</v>
      </c>
      <c r="H44" s="25">
        <v>0.84</v>
      </c>
    </row>
    <row r="45" spans="1:8" ht="18" x14ac:dyDescent="0.25">
      <c r="A45" s="24" t="s">
        <v>52</v>
      </c>
      <c r="B45" s="66">
        <v>2</v>
      </c>
      <c r="C45" s="4">
        <v>4120</v>
      </c>
      <c r="D45" s="4">
        <v>0</v>
      </c>
      <c r="E45" s="4">
        <v>3287</v>
      </c>
      <c r="F45" s="5">
        <v>0.79800000000000004</v>
      </c>
      <c r="G45" s="4">
        <v>520</v>
      </c>
      <c r="H45" s="25">
        <v>0.92400000000000004</v>
      </c>
    </row>
    <row r="46" spans="1:8" ht="18" x14ac:dyDescent="0.25">
      <c r="A46" s="24" t="s">
        <v>53</v>
      </c>
      <c r="B46" s="66">
        <v>1</v>
      </c>
      <c r="C46" s="4">
        <v>395</v>
      </c>
      <c r="D46" s="4">
        <v>20</v>
      </c>
      <c r="E46" s="4">
        <v>104</v>
      </c>
      <c r="F46" s="5">
        <v>0.26300000000000001</v>
      </c>
      <c r="G46" s="4">
        <v>248</v>
      </c>
      <c r="H46" s="25">
        <v>0.89100000000000001</v>
      </c>
    </row>
    <row r="47" spans="1:8" ht="18" x14ac:dyDescent="0.25">
      <c r="A47" s="24" t="s">
        <v>54</v>
      </c>
      <c r="B47" s="66">
        <v>1</v>
      </c>
      <c r="C47" s="4">
        <v>349</v>
      </c>
      <c r="D47" s="4">
        <v>10</v>
      </c>
      <c r="E47" s="4">
        <v>322</v>
      </c>
      <c r="F47" s="5">
        <v>0.92300000000000004</v>
      </c>
      <c r="G47" s="4">
        <v>22</v>
      </c>
      <c r="H47" s="25">
        <v>0.98599999999999999</v>
      </c>
    </row>
    <row r="48" spans="1:8" ht="18" x14ac:dyDescent="0.25">
      <c r="A48" s="24" t="s">
        <v>55</v>
      </c>
      <c r="B48" s="66">
        <v>3</v>
      </c>
      <c r="C48" s="6"/>
      <c r="D48" s="6"/>
      <c r="E48" s="6"/>
      <c r="F48" s="8"/>
      <c r="G48" s="6"/>
      <c r="H48" s="51"/>
    </row>
    <row r="49" spans="1:9" ht="18" x14ac:dyDescent="0.25">
      <c r="A49" s="24" t="s">
        <v>56</v>
      </c>
      <c r="B49" s="66">
        <v>4</v>
      </c>
      <c r="C49" s="4">
        <v>77</v>
      </c>
      <c r="D49" s="4">
        <v>14</v>
      </c>
      <c r="E49" s="4">
        <v>74</v>
      </c>
      <c r="F49" s="5">
        <v>0.96099999999999997</v>
      </c>
      <c r="G49" s="4">
        <v>1</v>
      </c>
      <c r="H49" s="25">
        <v>0.97399999999999998</v>
      </c>
    </row>
    <row r="50" spans="1:9" ht="18" x14ac:dyDescent="0.25">
      <c r="A50" s="24" t="s">
        <v>57</v>
      </c>
      <c r="B50" s="66">
        <v>3</v>
      </c>
      <c r="C50" s="4">
        <v>1463</v>
      </c>
      <c r="D50" s="4">
        <v>90</v>
      </c>
      <c r="E50" s="4">
        <v>2</v>
      </c>
      <c r="F50" s="5">
        <v>1E-3</v>
      </c>
      <c r="G50" s="4">
        <v>5</v>
      </c>
      <c r="H50" s="25">
        <v>5.0000000000000001E-3</v>
      </c>
    </row>
    <row r="51" spans="1:9" ht="18" x14ac:dyDescent="0.25">
      <c r="A51" s="24" t="s">
        <v>58</v>
      </c>
      <c r="B51" s="66">
        <v>4</v>
      </c>
      <c r="C51" s="4">
        <v>8099</v>
      </c>
      <c r="D51" s="4">
        <v>276</v>
      </c>
      <c r="E51" s="4">
        <v>6970</v>
      </c>
      <c r="F51" s="5">
        <v>0.86099999999999999</v>
      </c>
      <c r="G51" s="4">
        <v>673</v>
      </c>
      <c r="H51" s="25">
        <v>0.94399999999999995</v>
      </c>
    </row>
    <row r="52" spans="1:9" ht="18" x14ac:dyDescent="0.25">
      <c r="A52" s="24" t="s">
        <v>59</v>
      </c>
      <c r="B52" s="66">
        <v>4</v>
      </c>
      <c r="C52" s="4">
        <v>561</v>
      </c>
      <c r="D52" s="4">
        <v>17</v>
      </c>
      <c r="E52" s="4">
        <v>560</v>
      </c>
      <c r="F52" s="5">
        <v>0.998</v>
      </c>
      <c r="G52" s="4">
        <v>1</v>
      </c>
      <c r="H52" s="25">
        <v>1</v>
      </c>
    </row>
    <row r="53" spans="1:9" ht="18" x14ac:dyDescent="0.25">
      <c r="A53" s="24" t="s">
        <v>60</v>
      </c>
      <c r="B53" s="66">
        <v>2</v>
      </c>
      <c r="C53" s="4">
        <v>945</v>
      </c>
      <c r="D53" s="4">
        <v>112</v>
      </c>
      <c r="E53" s="4">
        <v>887</v>
      </c>
      <c r="F53" s="5">
        <v>0.93899999999999995</v>
      </c>
      <c r="G53" s="4">
        <v>51</v>
      </c>
      <c r="H53" s="25">
        <v>0.99299999999999999</v>
      </c>
    </row>
    <row r="54" spans="1:9" ht="18" x14ac:dyDescent="0.25">
      <c r="A54" s="24" t="s">
        <v>61</v>
      </c>
      <c r="B54" s="66">
        <v>1</v>
      </c>
      <c r="C54" s="4">
        <v>10</v>
      </c>
      <c r="D54" s="4">
        <v>0</v>
      </c>
      <c r="E54" s="4">
        <v>5</v>
      </c>
      <c r="F54" s="5">
        <v>0.5</v>
      </c>
      <c r="G54" s="4">
        <v>4</v>
      </c>
      <c r="H54" s="25">
        <v>0.9</v>
      </c>
    </row>
    <row r="55" spans="1:9" ht="18" x14ac:dyDescent="0.25">
      <c r="A55" s="24" t="s">
        <v>62</v>
      </c>
      <c r="B55" s="66">
        <v>1</v>
      </c>
      <c r="C55" s="4">
        <v>95</v>
      </c>
      <c r="D55" s="4">
        <v>8</v>
      </c>
      <c r="E55" s="4">
        <v>79</v>
      </c>
      <c r="F55" s="5">
        <v>0.83199999999999996</v>
      </c>
      <c r="G55" s="4">
        <v>12</v>
      </c>
      <c r="H55" s="25">
        <v>0.95799999999999996</v>
      </c>
    </row>
    <row r="56" spans="1:9" ht="18" x14ac:dyDescent="0.25">
      <c r="A56" s="24" t="s">
        <v>63</v>
      </c>
      <c r="B56" s="66">
        <v>6</v>
      </c>
      <c r="C56" s="4">
        <v>1429</v>
      </c>
      <c r="D56" s="4">
        <v>71</v>
      </c>
      <c r="E56" s="4">
        <v>307</v>
      </c>
      <c r="F56" s="5">
        <v>0.215</v>
      </c>
      <c r="G56" s="4">
        <v>665</v>
      </c>
      <c r="H56" s="25">
        <v>0.68</v>
      </c>
    </row>
    <row r="57" spans="1:9" ht="18" x14ac:dyDescent="0.25">
      <c r="A57" s="24" t="s">
        <v>64</v>
      </c>
      <c r="B57" s="66">
        <v>5</v>
      </c>
      <c r="C57" s="4">
        <v>1153</v>
      </c>
      <c r="D57" s="4">
        <v>40</v>
      </c>
      <c r="E57" s="4">
        <v>749</v>
      </c>
      <c r="F57" s="5">
        <v>0.65</v>
      </c>
      <c r="G57" s="4">
        <v>380</v>
      </c>
      <c r="H57" s="25">
        <v>0.97899999999999998</v>
      </c>
    </row>
    <row r="58" spans="1:9" ht="18" x14ac:dyDescent="0.25">
      <c r="A58" s="24" t="s">
        <v>65</v>
      </c>
      <c r="B58" s="66">
        <v>2</v>
      </c>
      <c r="C58" s="4">
        <v>280</v>
      </c>
      <c r="D58" s="4">
        <v>19</v>
      </c>
      <c r="E58" s="4">
        <v>254</v>
      </c>
      <c r="F58" s="5">
        <v>0.90700000000000003</v>
      </c>
      <c r="G58" s="4">
        <v>16</v>
      </c>
      <c r="H58" s="25">
        <v>0.96399999999999997</v>
      </c>
    </row>
    <row r="59" spans="1:9" ht="18.75" thickBot="1" x14ac:dyDescent="0.3">
      <c r="A59" s="27" t="s">
        <v>66</v>
      </c>
      <c r="B59" s="66">
        <v>4</v>
      </c>
      <c r="C59" s="28">
        <v>176</v>
      </c>
      <c r="D59" s="28">
        <v>12</v>
      </c>
      <c r="E59" s="28">
        <v>171</v>
      </c>
      <c r="F59" s="29">
        <v>0.97199999999999998</v>
      </c>
      <c r="G59" s="28">
        <v>4</v>
      </c>
      <c r="H59" s="30">
        <v>0.99399999999999999</v>
      </c>
    </row>
    <row r="60" spans="1:9" ht="18.75" thickBot="1" x14ac:dyDescent="0.3">
      <c r="A60" s="31" t="s">
        <v>67</v>
      </c>
      <c r="B60" s="31"/>
      <c r="C60" s="32">
        <f>SUM(C7:C59)</f>
        <v>79071</v>
      </c>
      <c r="D60" s="33">
        <f>SUM(D7:D59)</f>
        <v>2542</v>
      </c>
      <c r="E60" s="34">
        <f>SUM(E7:E59)</f>
        <v>60285</v>
      </c>
      <c r="F60" s="35">
        <f>E60/C60</f>
        <v>0.76241605645559052</v>
      </c>
      <c r="G60" s="36">
        <f>SUM(G7:G59)</f>
        <v>12049</v>
      </c>
      <c r="H60" s="35">
        <f>(E60+G60)/C60</f>
        <v>0.91479809285325842</v>
      </c>
    </row>
    <row r="62" spans="1:9" ht="18" x14ac:dyDescent="0.25">
      <c r="A62" s="67" t="s">
        <v>74</v>
      </c>
      <c r="B62" s="67"/>
      <c r="C62" s="67"/>
      <c r="D62" s="67"/>
      <c r="E62" s="67"/>
      <c r="F62" s="67"/>
      <c r="G62" s="67"/>
      <c r="H62" s="67"/>
    </row>
    <row r="64" spans="1:9" ht="18" x14ac:dyDescent="0.25">
      <c r="A64" s="50"/>
      <c r="B64" s="68" t="s">
        <v>72</v>
      </c>
      <c r="C64" s="68"/>
      <c r="D64" s="68"/>
      <c r="E64" s="68"/>
      <c r="F64" s="68"/>
      <c r="G64" s="68"/>
      <c r="H64" s="68"/>
      <c r="I64" s="7"/>
    </row>
  </sheetData>
  <mergeCells count="5">
    <mergeCell ref="B64:H64"/>
    <mergeCell ref="D3:H3"/>
    <mergeCell ref="C2:H2"/>
    <mergeCell ref="A1:H1"/>
    <mergeCell ref="A62:H62"/>
  </mergeCells>
  <pageMargins left="0.7" right="0.7" top="0.75" bottom="0.75" header="0.3" footer="0.3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52" t="s">
        <v>68</v>
      </c>
      <c r="B1" s="53"/>
      <c r="C1" s="53"/>
      <c r="D1" s="53"/>
      <c r="E1" s="53"/>
      <c r="F1" s="53"/>
      <c r="G1" s="54"/>
    </row>
    <row r="2" spans="1:7" ht="18.75" thickBot="1" x14ac:dyDescent="0.3">
      <c r="A2" s="9"/>
      <c r="B2" s="55" t="s">
        <v>0</v>
      </c>
      <c r="C2" s="56"/>
      <c r="D2" s="56"/>
      <c r="E2" s="56"/>
      <c r="F2" s="56"/>
      <c r="G2" s="57"/>
    </row>
    <row r="3" spans="1:7" ht="18.75" thickBot="1" x14ac:dyDescent="0.3">
      <c r="A3" s="10" t="s">
        <v>9</v>
      </c>
      <c r="B3" s="11" t="s">
        <v>1</v>
      </c>
      <c r="C3" s="58" t="s">
        <v>2</v>
      </c>
      <c r="D3" s="59"/>
      <c r="E3" s="59"/>
      <c r="F3" s="59"/>
      <c r="G3" s="60"/>
    </row>
    <row r="4" spans="1:7" ht="18" x14ac:dyDescent="0.25">
      <c r="A4" s="12"/>
      <c r="B4" s="13" t="s">
        <v>3</v>
      </c>
      <c r="C4" s="14" t="s">
        <v>4</v>
      </c>
      <c r="D4" s="14" t="s">
        <v>5</v>
      </c>
      <c r="E4" s="14"/>
      <c r="F4" s="14" t="s">
        <v>6</v>
      </c>
      <c r="G4" s="14"/>
    </row>
    <row r="5" spans="1:7" ht="18" x14ac:dyDescent="0.25">
      <c r="A5" s="12"/>
      <c r="B5" s="13" t="s">
        <v>7</v>
      </c>
      <c r="C5" s="15" t="s">
        <v>8</v>
      </c>
      <c r="D5" s="15" t="s">
        <v>3</v>
      </c>
      <c r="E5" s="15" t="s">
        <v>5</v>
      </c>
      <c r="F5" s="15" t="s">
        <v>3</v>
      </c>
      <c r="G5" s="15" t="s">
        <v>6</v>
      </c>
    </row>
    <row r="6" spans="1:7" ht="18.75" thickBot="1" x14ac:dyDescent="0.3">
      <c r="A6" s="16"/>
      <c r="B6" s="17" t="s">
        <v>10</v>
      </c>
      <c r="C6" s="18" t="s">
        <v>11</v>
      </c>
      <c r="D6" s="18" t="s">
        <v>12</v>
      </c>
      <c r="E6" s="19">
        <v>0.6</v>
      </c>
      <c r="F6" s="18" t="s">
        <v>13</v>
      </c>
      <c r="G6" s="19">
        <v>0.8</v>
      </c>
    </row>
    <row r="7" spans="1:7" ht="18" x14ac:dyDescent="0.25">
      <c r="A7" s="20" t="s">
        <v>20</v>
      </c>
      <c r="B7" s="21">
        <v>1109</v>
      </c>
      <c r="C7" s="21">
        <v>41</v>
      </c>
      <c r="D7" s="21">
        <v>736</v>
      </c>
      <c r="E7" s="22">
        <v>0.66400000000000003</v>
      </c>
      <c r="F7" s="21">
        <v>264</v>
      </c>
      <c r="G7" s="23">
        <v>0.90200000000000002</v>
      </c>
    </row>
    <row r="8" spans="1:7" ht="18" x14ac:dyDescent="0.25">
      <c r="A8" s="24" t="s">
        <v>33</v>
      </c>
      <c r="B8" s="4">
        <v>1667</v>
      </c>
      <c r="C8" s="4">
        <v>55</v>
      </c>
      <c r="D8" s="4">
        <v>441</v>
      </c>
      <c r="E8" s="5">
        <v>0.26500000000000001</v>
      </c>
      <c r="F8" s="4">
        <v>542</v>
      </c>
      <c r="G8" s="25">
        <v>0.59</v>
      </c>
    </row>
    <row r="9" spans="1:7" ht="18" x14ac:dyDescent="0.25">
      <c r="A9" s="24" t="s">
        <v>35</v>
      </c>
      <c r="B9" s="4">
        <v>307</v>
      </c>
      <c r="C9" s="4">
        <v>1</v>
      </c>
      <c r="D9" s="4">
        <v>290</v>
      </c>
      <c r="E9" s="5">
        <v>0.94499999999999995</v>
      </c>
      <c r="F9" s="4">
        <v>17</v>
      </c>
      <c r="G9" s="25">
        <v>1</v>
      </c>
    </row>
    <row r="10" spans="1:7" ht="18" x14ac:dyDescent="0.25">
      <c r="A10" s="24" t="s">
        <v>44</v>
      </c>
      <c r="B10" s="4">
        <v>206</v>
      </c>
      <c r="C10" s="4">
        <v>12</v>
      </c>
      <c r="D10" s="4">
        <v>179</v>
      </c>
      <c r="E10" s="5">
        <v>0.86899999999999999</v>
      </c>
      <c r="F10" s="4">
        <v>17</v>
      </c>
      <c r="G10" s="25">
        <v>0.95099999999999996</v>
      </c>
    </row>
    <row r="11" spans="1:7" ht="18" x14ac:dyDescent="0.25">
      <c r="A11" s="24" t="s">
        <v>45</v>
      </c>
      <c r="B11" s="2">
        <v>3053</v>
      </c>
      <c r="C11" s="2">
        <v>0</v>
      </c>
      <c r="D11" s="2">
        <v>2610</v>
      </c>
      <c r="E11" s="3">
        <v>0.85499999999999998</v>
      </c>
      <c r="F11" s="2">
        <v>385</v>
      </c>
      <c r="G11" s="26">
        <v>0.98099999999999998</v>
      </c>
    </row>
    <row r="12" spans="1:7" ht="18" x14ac:dyDescent="0.25">
      <c r="A12" s="24" t="s">
        <v>48</v>
      </c>
      <c r="B12" s="4">
        <v>2571</v>
      </c>
      <c r="C12" s="4">
        <v>9</v>
      </c>
      <c r="D12" s="4">
        <v>1400</v>
      </c>
      <c r="E12" s="5">
        <v>0.54500000000000004</v>
      </c>
      <c r="F12" s="4">
        <v>853</v>
      </c>
      <c r="G12" s="25">
        <v>0.876</v>
      </c>
    </row>
    <row r="13" spans="1:7" ht="18" x14ac:dyDescent="0.25">
      <c r="A13" s="24" t="s">
        <v>53</v>
      </c>
      <c r="B13" s="4">
        <v>395</v>
      </c>
      <c r="C13" s="4">
        <v>20</v>
      </c>
      <c r="D13" s="4">
        <v>104</v>
      </c>
      <c r="E13" s="5">
        <v>0.26300000000000001</v>
      </c>
      <c r="F13" s="4">
        <v>248</v>
      </c>
      <c r="G13" s="25">
        <v>0.89100000000000001</v>
      </c>
    </row>
    <row r="14" spans="1:7" ht="18" x14ac:dyDescent="0.25">
      <c r="A14" s="24" t="s">
        <v>54</v>
      </c>
      <c r="B14" s="4">
        <v>349</v>
      </c>
      <c r="C14" s="4">
        <v>10</v>
      </c>
      <c r="D14" s="4">
        <v>322</v>
      </c>
      <c r="E14" s="5">
        <v>0.92300000000000004</v>
      </c>
      <c r="F14" s="4">
        <v>22</v>
      </c>
      <c r="G14" s="25">
        <v>0.98599999999999999</v>
      </c>
    </row>
    <row r="15" spans="1:7" ht="18" x14ac:dyDescent="0.25">
      <c r="A15" s="24" t="s">
        <v>61</v>
      </c>
      <c r="B15" s="4">
        <v>10</v>
      </c>
      <c r="C15" s="4">
        <v>0</v>
      </c>
      <c r="D15" s="4">
        <v>5</v>
      </c>
      <c r="E15" s="5">
        <v>0.5</v>
      </c>
      <c r="F15" s="4">
        <v>4</v>
      </c>
      <c r="G15" s="25">
        <v>0.9</v>
      </c>
    </row>
    <row r="16" spans="1:7" ht="18.75" thickBot="1" x14ac:dyDescent="0.3">
      <c r="A16" s="27" t="s">
        <v>62</v>
      </c>
      <c r="B16" s="28">
        <v>95</v>
      </c>
      <c r="C16" s="28">
        <v>8</v>
      </c>
      <c r="D16" s="28">
        <v>79</v>
      </c>
      <c r="E16" s="29">
        <v>0.83199999999999996</v>
      </c>
      <c r="F16" s="28">
        <v>12</v>
      </c>
      <c r="G16" s="30">
        <v>0.95799999999999996</v>
      </c>
    </row>
    <row r="17" spans="1:7" ht="36.75" thickBot="1" x14ac:dyDescent="0.3">
      <c r="A17" s="37" t="s">
        <v>69</v>
      </c>
      <c r="B17" s="38">
        <f>SUM(B7:B16)</f>
        <v>9762</v>
      </c>
      <c r="C17" s="39">
        <f>SUM(C7:C16)</f>
        <v>156</v>
      </c>
      <c r="D17" s="38">
        <f>SUM(D7:D16)</f>
        <v>6166</v>
      </c>
      <c r="E17" s="40">
        <f>D17/B17</f>
        <v>0.6316328621184184</v>
      </c>
      <c r="F17" s="38">
        <f>SUM(F7:F16)</f>
        <v>2364</v>
      </c>
      <c r="G17" s="40">
        <f>(D17+F17)/B17</f>
        <v>0.87379635320631022</v>
      </c>
    </row>
    <row r="19" spans="1:7" ht="18" x14ac:dyDescent="0.25">
      <c r="A19" s="67" t="s">
        <v>74</v>
      </c>
      <c r="B19" s="67"/>
      <c r="C19" s="67"/>
      <c r="D19" s="67"/>
      <c r="E19" s="67"/>
      <c r="F19" s="67"/>
      <c r="G19" s="67"/>
    </row>
  </sheetData>
  <mergeCells count="4"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D10" sqref="D10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52" t="s">
        <v>68</v>
      </c>
      <c r="B1" s="53"/>
      <c r="C1" s="53"/>
      <c r="D1" s="53"/>
      <c r="E1" s="53"/>
      <c r="F1" s="53"/>
      <c r="G1" s="54"/>
    </row>
    <row r="2" spans="1:7" ht="18.75" thickBot="1" x14ac:dyDescent="0.3">
      <c r="A2" s="9"/>
      <c r="B2" s="55" t="s">
        <v>0</v>
      </c>
      <c r="C2" s="56"/>
      <c r="D2" s="56"/>
      <c r="E2" s="56"/>
      <c r="F2" s="56"/>
      <c r="G2" s="57"/>
    </row>
    <row r="3" spans="1:7" ht="18.75" thickBot="1" x14ac:dyDescent="0.3">
      <c r="A3" s="10" t="s">
        <v>9</v>
      </c>
      <c r="B3" s="11" t="s">
        <v>1</v>
      </c>
      <c r="C3" s="58" t="s">
        <v>2</v>
      </c>
      <c r="D3" s="59"/>
      <c r="E3" s="59"/>
      <c r="F3" s="59"/>
      <c r="G3" s="60"/>
    </row>
    <row r="4" spans="1:7" ht="18" x14ac:dyDescent="0.25">
      <c r="A4" s="12"/>
      <c r="B4" s="13" t="s">
        <v>3</v>
      </c>
      <c r="C4" s="14" t="s">
        <v>4</v>
      </c>
      <c r="D4" s="14" t="s">
        <v>5</v>
      </c>
      <c r="E4" s="14"/>
      <c r="F4" s="14" t="s">
        <v>6</v>
      </c>
      <c r="G4" s="14"/>
    </row>
    <row r="5" spans="1:7" ht="18" x14ac:dyDescent="0.25">
      <c r="A5" s="12"/>
      <c r="B5" s="13" t="s">
        <v>7</v>
      </c>
      <c r="C5" s="15" t="s">
        <v>8</v>
      </c>
      <c r="D5" s="15" t="s">
        <v>3</v>
      </c>
      <c r="E5" s="15" t="s">
        <v>5</v>
      </c>
      <c r="F5" s="15" t="s">
        <v>3</v>
      </c>
      <c r="G5" s="15" t="s">
        <v>6</v>
      </c>
    </row>
    <row r="6" spans="1:7" ht="18.75" thickBot="1" x14ac:dyDescent="0.3">
      <c r="A6" s="16"/>
      <c r="B6" s="17" t="s">
        <v>10</v>
      </c>
      <c r="C6" s="18" t="s">
        <v>11</v>
      </c>
      <c r="D6" s="18" t="s">
        <v>12</v>
      </c>
      <c r="E6" s="19">
        <v>0.6</v>
      </c>
      <c r="F6" s="18" t="s">
        <v>13</v>
      </c>
      <c r="G6" s="19">
        <v>0.8</v>
      </c>
    </row>
    <row r="7" spans="1:7" ht="18" x14ac:dyDescent="0.25">
      <c r="A7" s="20" t="s">
        <v>21</v>
      </c>
      <c r="B7" s="21">
        <v>150</v>
      </c>
      <c r="C7" s="21">
        <v>70</v>
      </c>
      <c r="D7" s="21">
        <v>123</v>
      </c>
      <c r="E7" s="22">
        <v>0.82</v>
      </c>
      <c r="F7" s="21">
        <v>22</v>
      </c>
      <c r="G7" s="23">
        <v>0.96699999999999997</v>
      </c>
    </row>
    <row r="8" spans="1:7" ht="18" x14ac:dyDescent="0.25">
      <c r="A8" s="24" t="s">
        <v>22</v>
      </c>
      <c r="B8" s="4">
        <v>214</v>
      </c>
      <c r="C8" s="4">
        <v>11</v>
      </c>
      <c r="D8" s="4">
        <v>188</v>
      </c>
      <c r="E8" s="5">
        <v>0.879</v>
      </c>
      <c r="F8" s="4">
        <v>19</v>
      </c>
      <c r="G8" s="25">
        <v>0.96699999999999997</v>
      </c>
    </row>
    <row r="9" spans="1:7" ht="18" x14ac:dyDescent="0.25">
      <c r="A9" s="24" t="s">
        <v>34</v>
      </c>
      <c r="B9" s="4">
        <v>1587</v>
      </c>
      <c r="C9" s="4">
        <v>0</v>
      </c>
      <c r="D9" s="4">
        <v>1038</v>
      </c>
      <c r="E9" s="5">
        <v>0.65400000000000003</v>
      </c>
      <c r="F9" s="4">
        <v>444</v>
      </c>
      <c r="G9" s="25">
        <v>0.93400000000000005</v>
      </c>
    </row>
    <row r="10" spans="1:7" ht="18" x14ac:dyDescent="0.25">
      <c r="A10" s="24" t="s">
        <v>52</v>
      </c>
      <c r="B10" s="4">
        <v>4120</v>
      </c>
      <c r="C10" s="4">
        <v>0</v>
      </c>
      <c r="D10" s="4">
        <v>3287</v>
      </c>
      <c r="E10" s="5">
        <v>0.79800000000000004</v>
      </c>
      <c r="F10" s="4">
        <v>520</v>
      </c>
      <c r="G10" s="25">
        <v>0.92400000000000004</v>
      </c>
    </row>
    <row r="11" spans="1:7" ht="18" x14ac:dyDescent="0.25">
      <c r="A11" s="24" t="s">
        <v>60</v>
      </c>
      <c r="B11" s="4">
        <v>945</v>
      </c>
      <c r="C11" s="4">
        <v>112</v>
      </c>
      <c r="D11" s="4">
        <v>887</v>
      </c>
      <c r="E11" s="5">
        <v>0.93899999999999995</v>
      </c>
      <c r="F11" s="4">
        <v>51</v>
      </c>
      <c r="G11" s="25">
        <v>0.99299999999999999</v>
      </c>
    </row>
    <row r="12" spans="1:7" ht="18.75" thickBot="1" x14ac:dyDescent="0.3">
      <c r="A12" s="27" t="s">
        <v>65</v>
      </c>
      <c r="B12" s="28">
        <v>280</v>
      </c>
      <c r="C12" s="28">
        <v>19</v>
      </c>
      <c r="D12" s="28">
        <v>254</v>
      </c>
      <c r="E12" s="29">
        <v>0.90700000000000003</v>
      </c>
      <c r="F12" s="28">
        <v>16</v>
      </c>
      <c r="G12" s="30">
        <v>0.96399999999999997</v>
      </c>
    </row>
    <row r="13" spans="1:7" ht="36.75" thickBot="1" x14ac:dyDescent="0.3">
      <c r="A13" s="43" t="s">
        <v>69</v>
      </c>
      <c r="B13" s="39">
        <f>SUM(B7:B12)</f>
        <v>7296</v>
      </c>
      <c r="C13" s="39">
        <f>SUM(C7:C12)</f>
        <v>212</v>
      </c>
      <c r="D13" s="38">
        <f>SUM(D7:D12)</f>
        <v>5777</v>
      </c>
      <c r="E13" s="40">
        <f>D13/B13</f>
        <v>0.79180372807017541</v>
      </c>
      <c r="F13" s="38">
        <f>SUM(F7:F12)</f>
        <v>1072</v>
      </c>
      <c r="G13" s="40">
        <f>(D13+F13)/B13</f>
        <v>0.93873355263157898</v>
      </c>
    </row>
    <row r="15" spans="1:7" ht="18" x14ac:dyDescent="0.25">
      <c r="A15" s="41" t="s">
        <v>70</v>
      </c>
      <c r="B15" s="42"/>
      <c r="C15" s="61">
        <v>42887</v>
      </c>
      <c r="D15" s="61"/>
    </row>
  </sheetData>
  <mergeCells count="4">
    <mergeCell ref="A1:G1"/>
    <mergeCell ref="B2:G2"/>
    <mergeCell ref="C3:G3"/>
    <mergeCell ref="C15:D15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B7" sqref="B7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52" t="s">
        <v>68</v>
      </c>
      <c r="B1" s="53"/>
      <c r="C1" s="53"/>
      <c r="D1" s="53"/>
      <c r="E1" s="53"/>
      <c r="F1" s="53"/>
      <c r="G1" s="54"/>
    </row>
    <row r="2" spans="1:7" ht="18.75" thickBot="1" x14ac:dyDescent="0.3">
      <c r="A2" s="9"/>
      <c r="B2" s="55" t="s">
        <v>0</v>
      </c>
      <c r="C2" s="56"/>
      <c r="D2" s="56"/>
      <c r="E2" s="56"/>
      <c r="F2" s="56"/>
      <c r="G2" s="57"/>
    </row>
    <row r="3" spans="1:7" ht="18.75" thickBot="1" x14ac:dyDescent="0.3">
      <c r="A3" s="10" t="s">
        <v>9</v>
      </c>
      <c r="B3" s="11" t="s">
        <v>1</v>
      </c>
      <c r="C3" s="58" t="s">
        <v>2</v>
      </c>
      <c r="D3" s="59"/>
      <c r="E3" s="59"/>
      <c r="F3" s="59"/>
      <c r="G3" s="60"/>
    </row>
    <row r="4" spans="1:7" ht="18" x14ac:dyDescent="0.25">
      <c r="A4" s="12"/>
      <c r="B4" s="13" t="s">
        <v>3</v>
      </c>
      <c r="C4" s="14" t="s">
        <v>4</v>
      </c>
      <c r="D4" s="14" t="s">
        <v>5</v>
      </c>
      <c r="E4" s="14"/>
      <c r="F4" s="14" t="s">
        <v>6</v>
      </c>
      <c r="G4" s="14"/>
    </row>
    <row r="5" spans="1:7" ht="18" x14ac:dyDescent="0.25">
      <c r="A5" s="12"/>
      <c r="B5" s="13" t="s">
        <v>7</v>
      </c>
      <c r="C5" s="15" t="s">
        <v>8</v>
      </c>
      <c r="D5" s="15" t="s">
        <v>3</v>
      </c>
      <c r="E5" s="15" t="s">
        <v>5</v>
      </c>
      <c r="F5" s="15" t="s">
        <v>3</v>
      </c>
      <c r="G5" s="15" t="s">
        <v>6</v>
      </c>
    </row>
    <row r="6" spans="1:7" ht="18.75" thickBot="1" x14ac:dyDescent="0.3">
      <c r="A6" s="16"/>
      <c r="B6" s="17" t="s">
        <v>10</v>
      </c>
      <c r="C6" s="18" t="s">
        <v>11</v>
      </c>
      <c r="D6" s="18" t="s">
        <v>12</v>
      </c>
      <c r="E6" s="19">
        <v>0.6</v>
      </c>
      <c r="F6" s="18" t="s">
        <v>13</v>
      </c>
      <c r="G6" s="19">
        <v>0.8</v>
      </c>
    </row>
    <row r="7" spans="1:7" ht="18" x14ac:dyDescent="0.25">
      <c r="A7" s="20" t="s">
        <v>15</v>
      </c>
      <c r="B7" s="21">
        <v>776</v>
      </c>
      <c r="C7" s="21">
        <v>54</v>
      </c>
      <c r="D7" s="21">
        <v>755</v>
      </c>
      <c r="E7" s="22">
        <v>0.97299999999999998</v>
      </c>
      <c r="F7" s="21">
        <v>16</v>
      </c>
      <c r="G7" s="23">
        <v>0.99399999999999999</v>
      </c>
    </row>
    <row r="8" spans="1:7" ht="18" x14ac:dyDescent="0.25">
      <c r="A8" s="24" t="s">
        <v>23</v>
      </c>
      <c r="B8" s="4">
        <v>4378</v>
      </c>
      <c r="C8" s="4">
        <v>107</v>
      </c>
      <c r="D8" s="4">
        <v>3685</v>
      </c>
      <c r="E8" s="5">
        <v>0.84199999999999997</v>
      </c>
      <c r="F8" s="4">
        <v>424</v>
      </c>
      <c r="G8" s="25">
        <v>0.93899999999999995</v>
      </c>
    </row>
    <row r="9" spans="1:7" ht="18" x14ac:dyDescent="0.25">
      <c r="A9" s="24" t="s">
        <v>24</v>
      </c>
      <c r="B9" s="4">
        <v>1985</v>
      </c>
      <c r="C9" s="4">
        <v>0</v>
      </c>
      <c r="D9" s="4">
        <v>1875</v>
      </c>
      <c r="E9" s="5">
        <v>0.94499999999999995</v>
      </c>
      <c r="F9" s="4">
        <v>85</v>
      </c>
      <c r="G9" s="25">
        <v>0.98699999999999999</v>
      </c>
    </row>
    <row r="10" spans="1:7" ht="18" x14ac:dyDescent="0.25">
      <c r="A10" s="24" t="s">
        <v>31</v>
      </c>
      <c r="B10" s="4">
        <v>1057</v>
      </c>
      <c r="C10" s="4">
        <v>42</v>
      </c>
      <c r="D10" s="4">
        <v>967</v>
      </c>
      <c r="E10" s="5">
        <v>0.91500000000000004</v>
      </c>
      <c r="F10" s="4">
        <v>67</v>
      </c>
      <c r="G10" s="25">
        <v>0.97799999999999998</v>
      </c>
    </row>
    <row r="11" spans="1:7" ht="18" x14ac:dyDescent="0.25">
      <c r="A11" s="24" t="s">
        <v>39</v>
      </c>
      <c r="B11" s="4">
        <v>787</v>
      </c>
      <c r="C11" s="4">
        <v>41</v>
      </c>
      <c r="D11" s="4">
        <v>680</v>
      </c>
      <c r="E11" s="5">
        <v>0.86399999999999999</v>
      </c>
      <c r="F11" s="4">
        <v>71</v>
      </c>
      <c r="G11" s="25">
        <v>0.95399999999999996</v>
      </c>
    </row>
    <row r="12" spans="1:7" ht="18" x14ac:dyDescent="0.25">
      <c r="A12" s="24" t="s">
        <v>41</v>
      </c>
      <c r="B12" s="4">
        <v>1393</v>
      </c>
      <c r="C12" s="4">
        <v>102</v>
      </c>
      <c r="D12" s="4">
        <v>1126</v>
      </c>
      <c r="E12" s="5">
        <v>0.80800000000000005</v>
      </c>
      <c r="F12" s="4">
        <v>188</v>
      </c>
      <c r="G12" s="25">
        <v>0.94299999999999995</v>
      </c>
    </row>
    <row r="13" spans="1:7" ht="18" x14ac:dyDescent="0.25">
      <c r="A13" s="24" t="s">
        <v>55</v>
      </c>
      <c r="B13" s="6"/>
      <c r="C13" s="6"/>
      <c r="D13" s="6"/>
      <c r="E13" s="8"/>
      <c r="F13" s="6"/>
      <c r="G13" s="51"/>
    </row>
    <row r="14" spans="1:7" ht="18.75" thickBot="1" x14ac:dyDescent="0.3">
      <c r="A14" s="27" t="s">
        <v>57</v>
      </c>
      <c r="B14" s="28">
        <v>1463</v>
      </c>
      <c r="C14" s="28">
        <v>90</v>
      </c>
      <c r="D14" s="28">
        <v>2</v>
      </c>
      <c r="E14" s="29">
        <v>1E-3</v>
      </c>
      <c r="F14" s="28">
        <v>5</v>
      </c>
      <c r="G14" s="30">
        <v>5.0000000000000001E-3</v>
      </c>
    </row>
    <row r="15" spans="1:7" ht="36.75" thickBot="1" x14ac:dyDescent="0.3">
      <c r="A15" s="49" t="s">
        <v>69</v>
      </c>
      <c r="B15" s="44">
        <f>SUM(B7:B14)</f>
        <v>11839</v>
      </c>
      <c r="C15" s="47">
        <f>SUM(C7:C14)</f>
        <v>436</v>
      </c>
      <c r="D15" s="44">
        <f>SUM(D7:D14)</f>
        <v>9090</v>
      </c>
      <c r="E15" s="48">
        <f>D15/B15</f>
        <v>0.7678013345721767</v>
      </c>
      <c r="F15" s="44">
        <f>SUM(F7:F14)</f>
        <v>856</v>
      </c>
      <c r="G15" s="48">
        <f>(D15+F15)/B15</f>
        <v>0.84010473857589318</v>
      </c>
    </row>
    <row r="16" spans="1:7" x14ac:dyDescent="0.25">
      <c r="B16" s="45"/>
    </row>
    <row r="17" spans="1:6" ht="18" x14ac:dyDescent="0.25">
      <c r="A17" s="41" t="s">
        <v>70</v>
      </c>
      <c r="B17" s="42"/>
      <c r="C17" s="61">
        <v>42887</v>
      </c>
      <c r="D17" s="61"/>
    </row>
    <row r="19" spans="1:6" ht="18" x14ac:dyDescent="0.25">
      <c r="A19" s="50"/>
      <c r="B19" s="7" t="s">
        <v>72</v>
      </c>
      <c r="C19" s="7"/>
      <c r="D19" s="7"/>
      <c r="E19" s="7"/>
      <c r="F19" s="7"/>
    </row>
  </sheetData>
  <mergeCells count="4">
    <mergeCell ref="A1:G1"/>
    <mergeCell ref="B2:G2"/>
    <mergeCell ref="C3:G3"/>
    <mergeCell ref="C17:D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C20" sqref="C20:D20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52" t="s">
        <v>68</v>
      </c>
      <c r="B1" s="53"/>
      <c r="C1" s="53"/>
      <c r="D1" s="53"/>
      <c r="E1" s="53"/>
      <c r="F1" s="53"/>
      <c r="G1" s="54"/>
    </row>
    <row r="2" spans="1:7" ht="18.75" thickBot="1" x14ac:dyDescent="0.3">
      <c r="A2" s="9"/>
      <c r="B2" s="55" t="s">
        <v>0</v>
      </c>
      <c r="C2" s="56"/>
      <c r="D2" s="56"/>
      <c r="E2" s="56"/>
      <c r="F2" s="56"/>
      <c r="G2" s="57"/>
    </row>
    <row r="3" spans="1:7" ht="18.75" thickBot="1" x14ac:dyDescent="0.3">
      <c r="A3" s="10" t="s">
        <v>9</v>
      </c>
      <c r="B3" s="11" t="s">
        <v>1</v>
      </c>
      <c r="C3" s="58" t="s">
        <v>2</v>
      </c>
      <c r="D3" s="59"/>
      <c r="E3" s="59"/>
      <c r="F3" s="59"/>
      <c r="G3" s="60"/>
    </row>
    <row r="4" spans="1:7" ht="18" x14ac:dyDescent="0.25">
      <c r="A4" s="12"/>
      <c r="B4" s="13" t="s">
        <v>3</v>
      </c>
      <c r="C4" s="14" t="s">
        <v>4</v>
      </c>
      <c r="D4" s="14" t="s">
        <v>5</v>
      </c>
      <c r="E4" s="14"/>
      <c r="F4" s="14" t="s">
        <v>6</v>
      </c>
      <c r="G4" s="14"/>
    </row>
    <row r="5" spans="1:7" ht="18" x14ac:dyDescent="0.25">
      <c r="A5" s="12"/>
      <c r="B5" s="13" t="s">
        <v>7</v>
      </c>
      <c r="C5" s="15" t="s">
        <v>8</v>
      </c>
      <c r="D5" s="15" t="s">
        <v>3</v>
      </c>
      <c r="E5" s="15" t="s">
        <v>5</v>
      </c>
      <c r="F5" s="15" t="s">
        <v>3</v>
      </c>
      <c r="G5" s="15" t="s">
        <v>6</v>
      </c>
    </row>
    <row r="6" spans="1:7" ht="18.75" thickBot="1" x14ac:dyDescent="0.3">
      <c r="A6" s="16"/>
      <c r="B6" s="17" t="s">
        <v>10</v>
      </c>
      <c r="C6" s="18" t="s">
        <v>11</v>
      </c>
      <c r="D6" s="18" t="s">
        <v>12</v>
      </c>
      <c r="E6" s="19">
        <v>0.6</v>
      </c>
      <c r="F6" s="18" t="s">
        <v>13</v>
      </c>
      <c r="G6" s="19">
        <v>0.8</v>
      </c>
    </row>
    <row r="7" spans="1:7" ht="18" x14ac:dyDescent="0.25">
      <c r="A7" s="20" t="s">
        <v>16</v>
      </c>
      <c r="B7" s="21">
        <v>701</v>
      </c>
      <c r="C7" s="21">
        <v>6</v>
      </c>
      <c r="D7" s="21">
        <v>677</v>
      </c>
      <c r="E7" s="22">
        <v>0.96599999999999997</v>
      </c>
      <c r="F7" s="21">
        <v>23</v>
      </c>
      <c r="G7" s="23">
        <v>0.999</v>
      </c>
    </row>
    <row r="8" spans="1:7" ht="18" x14ac:dyDescent="0.25">
      <c r="A8" s="24" t="s">
        <v>19</v>
      </c>
      <c r="B8" s="4">
        <v>1420</v>
      </c>
      <c r="C8" s="4">
        <v>65</v>
      </c>
      <c r="D8" s="4">
        <v>649</v>
      </c>
      <c r="E8" s="5">
        <v>0.45700000000000002</v>
      </c>
      <c r="F8" s="4">
        <v>559</v>
      </c>
      <c r="G8" s="25">
        <v>0.85099999999999998</v>
      </c>
    </row>
    <row r="9" spans="1:7" ht="18" x14ac:dyDescent="0.25">
      <c r="A9" s="24" t="s">
        <v>32</v>
      </c>
      <c r="B9" s="4">
        <v>1625</v>
      </c>
      <c r="C9" s="4">
        <v>60</v>
      </c>
      <c r="D9" s="4">
        <v>1188</v>
      </c>
      <c r="E9" s="5">
        <v>0.73099999999999998</v>
      </c>
      <c r="F9" s="4">
        <v>124</v>
      </c>
      <c r="G9" s="25">
        <v>0.80700000000000005</v>
      </c>
    </row>
    <row r="10" spans="1:7" ht="18" x14ac:dyDescent="0.25">
      <c r="A10" s="24" t="s">
        <v>40</v>
      </c>
      <c r="B10" s="4">
        <v>119</v>
      </c>
      <c r="C10" s="4">
        <v>4</v>
      </c>
      <c r="D10" s="4">
        <v>119</v>
      </c>
      <c r="E10" s="5">
        <v>1</v>
      </c>
      <c r="F10" s="4">
        <v>0</v>
      </c>
      <c r="G10" s="25">
        <v>1</v>
      </c>
    </row>
    <row r="11" spans="1:7" ht="18" x14ac:dyDescent="0.25">
      <c r="A11" s="24" t="s">
        <v>42</v>
      </c>
      <c r="B11" s="4">
        <v>334</v>
      </c>
      <c r="C11" s="4">
        <v>64</v>
      </c>
      <c r="D11" s="4">
        <v>263</v>
      </c>
      <c r="E11" s="5">
        <v>0.78700000000000003</v>
      </c>
      <c r="F11" s="4">
        <v>57</v>
      </c>
      <c r="G11" s="25">
        <v>0.95799999999999996</v>
      </c>
    </row>
    <row r="12" spans="1:7" ht="18" x14ac:dyDescent="0.25">
      <c r="A12" s="24" t="s">
        <v>46</v>
      </c>
      <c r="B12" s="4">
        <v>786</v>
      </c>
      <c r="C12" s="4">
        <v>25</v>
      </c>
      <c r="D12" s="4">
        <v>742</v>
      </c>
      <c r="E12" s="5">
        <v>0.94399999999999995</v>
      </c>
      <c r="F12" s="4">
        <v>35</v>
      </c>
      <c r="G12" s="25">
        <v>0.98899999999999999</v>
      </c>
    </row>
    <row r="13" spans="1:7" ht="18" x14ac:dyDescent="0.25">
      <c r="A13" s="24" t="s">
        <v>50</v>
      </c>
      <c r="B13" s="4">
        <v>985</v>
      </c>
      <c r="C13" s="4">
        <v>49</v>
      </c>
      <c r="D13" s="4">
        <v>937</v>
      </c>
      <c r="E13" s="5">
        <v>0.95099999999999996</v>
      </c>
      <c r="F13" s="4">
        <v>40</v>
      </c>
      <c r="G13" s="25">
        <v>0.99199999999999999</v>
      </c>
    </row>
    <row r="14" spans="1:7" ht="18" x14ac:dyDescent="0.25">
      <c r="A14" s="24" t="s">
        <v>56</v>
      </c>
      <c r="B14" s="4">
        <v>77</v>
      </c>
      <c r="C14" s="4">
        <v>14</v>
      </c>
      <c r="D14" s="4">
        <v>74</v>
      </c>
      <c r="E14" s="5">
        <v>0.96099999999999997</v>
      </c>
      <c r="F14" s="4">
        <v>1</v>
      </c>
      <c r="G14" s="25">
        <v>0.97399999999999998</v>
      </c>
    </row>
    <row r="15" spans="1:7" ht="18" x14ac:dyDescent="0.25">
      <c r="A15" s="24" t="s">
        <v>58</v>
      </c>
      <c r="B15" s="4">
        <v>8099</v>
      </c>
      <c r="C15" s="4">
        <v>276</v>
      </c>
      <c r="D15" s="4">
        <v>6970</v>
      </c>
      <c r="E15" s="5">
        <v>0.86099999999999999</v>
      </c>
      <c r="F15" s="4">
        <v>673</v>
      </c>
      <c r="G15" s="25">
        <v>0.94399999999999995</v>
      </c>
    </row>
    <row r="16" spans="1:7" ht="18" x14ac:dyDescent="0.25">
      <c r="A16" s="24" t="s">
        <v>59</v>
      </c>
      <c r="B16" s="4">
        <v>561</v>
      </c>
      <c r="C16" s="4">
        <v>17</v>
      </c>
      <c r="D16" s="4">
        <v>560</v>
      </c>
      <c r="E16" s="5">
        <v>0.998</v>
      </c>
      <c r="F16" s="4">
        <v>1</v>
      </c>
      <c r="G16" s="25">
        <v>1</v>
      </c>
    </row>
    <row r="17" spans="1:7" ht="18.75" thickBot="1" x14ac:dyDescent="0.3">
      <c r="A17" s="27" t="s">
        <v>66</v>
      </c>
      <c r="B17" s="28">
        <v>176</v>
      </c>
      <c r="C17" s="28">
        <v>12</v>
      </c>
      <c r="D17" s="28">
        <v>171</v>
      </c>
      <c r="E17" s="29">
        <v>0.97199999999999998</v>
      </c>
      <c r="F17" s="28">
        <v>4</v>
      </c>
      <c r="G17" s="30">
        <v>0.99399999999999999</v>
      </c>
    </row>
    <row r="18" spans="1:7" ht="36.75" thickBot="1" x14ac:dyDescent="0.3">
      <c r="A18" s="43" t="s">
        <v>69</v>
      </c>
      <c r="B18" s="39">
        <f>SUM(B7:B17)</f>
        <v>14883</v>
      </c>
      <c r="C18" s="39">
        <f>SUM(C7:C17)</f>
        <v>592</v>
      </c>
      <c r="D18" s="38">
        <f>SUM(D7:D17)</f>
        <v>12350</v>
      </c>
      <c r="E18" s="40">
        <f>D18/B18</f>
        <v>0.82980581871934422</v>
      </c>
      <c r="F18" s="38">
        <f>SUM(F7:F17)</f>
        <v>1517</v>
      </c>
      <c r="G18" s="40">
        <f>(D18+F18)/B18</f>
        <v>0.93173419337499164</v>
      </c>
    </row>
    <row r="20" spans="1:7" ht="18" x14ac:dyDescent="0.25">
      <c r="A20" s="41" t="s">
        <v>70</v>
      </c>
      <c r="B20" s="42"/>
      <c r="C20" s="61">
        <v>42887</v>
      </c>
      <c r="D20" s="61"/>
    </row>
    <row r="22" spans="1:7" ht="18" x14ac:dyDescent="0.25">
      <c r="A22" s="1"/>
      <c r="B22" s="7"/>
      <c r="C22" s="7"/>
      <c r="D22" s="7"/>
    </row>
  </sheetData>
  <mergeCells count="4">
    <mergeCell ref="A1:G1"/>
    <mergeCell ref="B2:G2"/>
    <mergeCell ref="C3:G3"/>
    <mergeCell ref="C20:D20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G7" sqref="G7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52" t="s">
        <v>68</v>
      </c>
      <c r="B1" s="53"/>
      <c r="C1" s="53"/>
      <c r="D1" s="53"/>
      <c r="E1" s="53"/>
      <c r="F1" s="53"/>
      <c r="G1" s="54"/>
    </row>
    <row r="2" spans="1:7" ht="18.75" thickBot="1" x14ac:dyDescent="0.3">
      <c r="A2" s="9"/>
      <c r="B2" s="55" t="s">
        <v>0</v>
      </c>
      <c r="C2" s="56"/>
      <c r="D2" s="56"/>
      <c r="E2" s="56"/>
      <c r="F2" s="56"/>
      <c r="G2" s="57"/>
    </row>
    <row r="3" spans="1:7" ht="18.75" thickBot="1" x14ac:dyDescent="0.3">
      <c r="A3" s="10" t="s">
        <v>9</v>
      </c>
      <c r="B3" s="11" t="s">
        <v>1</v>
      </c>
      <c r="C3" s="58" t="s">
        <v>2</v>
      </c>
      <c r="D3" s="59"/>
      <c r="E3" s="59"/>
      <c r="F3" s="59"/>
      <c r="G3" s="60"/>
    </row>
    <row r="4" spans="1:7" ht="18" x14ac:dyDescent="0.25">
      <c r="A4" s="12"/>
      <c r="B4" s="13" t="s">
        <v>3</v>
      </c>
      <c r="C4" s="14" t="s">
        <v>4</v>
      </c>
      <c r="D4" s="14" t="s">
        <v>5</v>
      </c>
      <c r="E4" s="14"/>
      <c r="F4" s="14" t="s">
        <v>6</v>
      </c>
      <c r="G4" s="14"/>
    </row>
    <row r="5" spans="1:7" ht="18" x14ac:dyDescent="0.25">
      <c r="A5" s="12"/>
      <c r="B5" s="13" t="s">
        <v>7</v>
      </c>
      <c r="C5" s="15" t="s">
        <v>8</v>
      </c>
      <c r="D5" s="15" t="s">
        <v>3</v>
      </c>
      <c r="E5" s="15" t="s">
        <v>5</v>
      </c>
      <c r="F5" s="15" t="s">
        <v>3</v>
      </c>
      <c r="G5" s="15" t="s">
        <v>6</v>
      </c>
    </row>
    <row r="6" spans="1:7" ht="18.75" thickBot="1" x14ac:dyDescent="0.3">
      <c r="A6" s="16"/>
      <c r="B6" s="17" t="s">
        <v>10</v>
      </c>
      <c r="C6" s="18" t="s">
        <v>11</v>
      </c>
      <c r="D6" s="18" t="s">
        <v>12</v>
      </c>
      <c r="E6" s="19">
        <v>0.6</v>
      </c>
      <c r="F6" s="18" t="s">
        <v>13</v>
      </c>
      <c r="G6" s="19">
        <v>0.8</v>
      </c>
    </row>
    <row r="7" spans="1:7" ht="18" x14ac:dyDescent="0.25">
      <c r="A7" s="20" t="s">
        <v>26</v>
      </c>
      <c r="B7" s="21">
        <v>1195</v>
      </c>
      <c r="C7" s="21">
        <v>46</v>
      </c>
      <c r="D7" s="21">
        <v>949</v>
      </c>
      <c r="E7" s="22">
        <v>0.79400000000000004</v>
      </c>
      <c r="F7" s="21">
        <v>168</v>
      </c>
      <c r="G7" s="23">
        <v>0.93500000000000005</v>
      </c>
    </row>
    <row r="8" spans="1:7" ht="18" x14ac:dyDescent="0.25">
      <c r="A8" s="24" t="s">
        <v>28</v>
      </c>
      <c r="B8" s="4">
        <v>4017</v>
      </c>
      <c r="C8" s="4">
        <v>120</v>
      </c>
      <c r="D8" s="4">
        <v>3612</v>
      </c>
      <c r="E8" s="5">
        <v>0.89900000000000002</v>
      </c>
      <c r="F8" s="4">
        <v>297</v>
      </c>
      <c r="G8" s="25">
        <v>0.97299999999999998</v>
      </c>
    </row>
    <row r="9" spans="1:7" ht="18" x14ac:dyDescent="0.25">
      <c r="A9" s="24" t="s">
        <v>29</v>
      </c>
      <c r="B9" s="4">
        <v>1176</v>
      </c>
      <c r="C9" s="4">
        <v>20</v>
      </c>
      <c r="D9" s="4">
        <v>507</v>
      </c>
      <c r="E9" s="5">
        <v>0.43099999999999999</v>
      </c>
      <c r="F9" s="4">
        <v>491</v>
      </c>
      <c r="G9" s="25">
        <v>0.84899999999999998</v>
      </c>
    </row>
    <row r="10" spans="1:7" ht="18" x14ac:dyDescent="0.25">
      <c r="A10" s="24" t="s">
        <v>30</v>
      </c>
      <c r="B10" s="4">
        <v>728</v>
      </c>
      <c r="C10" s="4">
        <v>4</v>
      </c>
      <c r="D10" s="4">
        <v>637</v>
      </c>
      <c r="E10" s="5">
        <v>0.875</v>
      </c>
      <c r="F10" s="4">
        <v>69</v>
      </c>
      <c r="G10" s="25">
        <v>0.97</v>
      </c>
    </row>
    <row r="11" spans="1:7" ht="18" x14ac:dyDescent="0.25">
      <c r="A11" s="24" t="s">
        <v>36</v>
      </c>
      <c r="B11" s="4">
        <v>2071</v>
      </c>
      <c r="C11" s="4">
        <v>62</v>
      </c>
      <c r="D11" s="4">
        <v>1955</v>
      </c>
      <c r="E11" s="5">
        <v>0.94399999999999995</v>
      </c>
      <c r="F11" s="4">
        <v>79</v>
      </c>
      <c r="G11" s="25">
        <v>0.98199999999999998</v>
      </c>
    </row>
    <row r="12" spans="1:7" ht="18" x14ac:dyDescent="0.25">
      <c r="A12" s="24" t="s">
        <v>37</v>
      </c>
      <c r="B12" s="4">
        <v>1510</v>
      </c>
      <c r="C12" s="4">
        <v>34</v>
      </c>
      <c r="D12" s="4">
        <v>1239</v>
      </c>
      <c r="E12" s="5">
        <v>0.82099999999999995</v>
      </c>
      <c r="F12" s="4">
        <v>166</v>
      </c>
      <c r="G12" s="25">
        <v>0.93</v>
      </c>
    </row>
    <row r="13" spans="1:7" ht="18" x14ac:dyDescent="0.25">
      <c r="A13" s="24" t="s">
        <v>38</v>
      </c>
      <c r="B13" s="4">
        <v>1491</v>
      </c>
      <c r="C13" s="4">
        <v>53</v>
      </c>
      <c r="D13" s="4">
        <v>914</v>
      </c>
      <c r="E13" s="5">
        <v>0.61299999999999999</v>
      </c>
      <c r="F13" s="4">
        <v>335</v>
      </c>
      <c r="G13" s="25">
        <v>0.83799999999999997</v>
      </c>
    </row>
    <row r="14" spans="1:7" ht="18" x14ac:dyDescent="0.25">
      <c r="A14" s="24" t="s">
        <v>43</v>
      </c>
      <c r="B14" s="4">
        <v>331</v>
      </c>
      <c r="C14" s="4">
        <v>26</v>
      </c>
      <c r="D14" s="4">
        <v>320</v>
      </c>
      <c r="E14" s="5">
        <v>0.96699999999999997</v>
      </c>
      <c r="F14" s="4">
        <v>11</v>
      </c>
      <c r="G14" s="25">
        <v>1</v>
      </c>
    </row>
    <row r="15" spans="1:7" ht="18" x14ac:dyDescent="0.25">
      <c r="A15" s="24" t="s">
        <v>49</v>
      </c>
      <c r="B15" s="4">
        <v>1508</v>
      </c>
      <c r="C15" s="4">
        <v>61</v>
      </c>
      <c r="D15" s="4">
        <v>1312</v>
      </c>
      <c r="E15" s="5">
        <v>0.87</v>
      </c>
      <c r="F15" s="4">
        <v>152</v>
      </c>
      <c r="G15" s="25">
        <v>0.97099999999999997</v>
      </c>
    </row>
    <row r="16" spans="1:7" ht="18.75" thickBot="1" x14ac:dyDescent="0.3">
      <c r="A16" s="27" t="s">
        <v>64</v>
      </c>
      <c r="B16" s="28">
        <v>1153</v>
      </c>
      <c r="C16" s="28">
        <v>40</v>
      </c>
      <c r="D16" s="28">
        <v>749</v>
      </c>
      <c r="E16" s="29">
        <v>0.65</v>
      </c>
      <c r="F16" s="28">
        <v>380</v>
      </c>
      <c r="G16" s="30">
        <v>0.97899999999999998</v>
      </c>
    </row>
    <row r="17" spans="1:7" ht="36.75" thickBot="1" x14ac:dyDescent="0.3">
      <c r="A17" s="43" t="s">
        <v>69</v>
      </c>
      <c r="B17" s="39">
        <f>SUM(B7:B16)</f>
        <v>15180</v>
      </c>
      <c r="C17" s="39">
        <f>SUM(C7:C16)</f>
        <v>466</v>
      </c>
      <c r="D17" s="38">
        <f>SUM(D7:D16)</f>
        <v>12194</v>
      </c>
      <c r="E17" s="40">
        <f>D17/B17</f>
        <v>0.80329380764163372</v>
      </c>
      <c r="F17" s="38">
        <f>SUM(F7:F16)</f>
        <v>2148</v>
      </c>
      <c r="G17" s="40">
        <f>(D17+F17)/B17</f>
        <v>0.94479578392621866</v>
      </c>
    </row>
    <row r="19" spans="1:7" ht="18" x14ac:dyDescent="0.25">
      <c r="A19" s="41" t="s">
        <v>71</v>
      </c>
      <c r="B19" s="42"/>
      <c r="C19" s="61">
        <v>42887</v>
      </c>
      <c r="D19" s="61"/>
    </row>
  </sheetData>
  <mergeCells count="4">
    <mergeCell ref="A1:G1"/>
    <mergeCell ref="B2:G2"/>
    <mergeCell ref="C3:G3"/>
    <mergeCell ref="C19:D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:G14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52" t="s">
        <v>68</v>
      </c>
      <c r="B1" s="53"/>
      <c r="C1" s="53"/>
      <c r="D1" s="53"/>
      <c r="E1" s="53"/>
      <c r="F1" s="53"/>
      <c r="G1" s="54"/>
    </row>
    <row r="2" spans="1:7" ht="18.75" thickBot="1" x14ac:dyDescent="0.3">
      <c r="A2" s="9"/>
      <c r="B2" s="55" t="s">
        <v>0</v>
      </c>
      <c r="C2" s="56"/>
      <c r="D2" s="56"/>
      <c r="E2" s="56"/>
      <c r="F2" s="56"/>
      <c r="G2" s="57"/>
    </row>
    <row r="3" spans="1:7" ht="18.75" thickBot="1" x14ac:dyDescent="0.3">
      <c r="A3" s="10" t="s">
        <v>9</v>
      </c>
      <c r="B3" s="11" t="s">
        <v>1</v>
      </c>
      <c r="C3" s="58" t="s">
        <v>2</v>
      </c>
      <c r="D3" s="59"/>
      <c r="E3" s="59"/>
      <c r="F3" s="59"/>
      <c r="G3" s="60"/>
    </row>
    <row r="4" spans="1:7" ht="18" x14ac:dyDescent="0.25">
      <c r="A4" s="12"/>
      <c r="B4" s="13" t="s">
        <v>3</v>
      </c>
      <c r="C4" s="14" t="s">
        <v>4</v>
      </c>
      <c r="D4" s="14" t="s">
        <v>5</v>
      </c>
      <c r="E4" s="14"/>
      <c r="F4" s="14" t="s">
        <v>6</v>
      </c>
      <c r="G4" s="14"/>
    </row>
    <row r="5" spans="1:7" ht="18" x14ac:dyDescent="0.25">
      <c r="A5" s="12"/>
      <c r="B5" s="13" t="s">
        <v>7</v>
      </c>
      <c r="C5" s="15" t="s">
        <v>8</v>
      </c>
      <c r="D5" s="15" t="s">
        <v>3</v>
      </c>
      <c r="E5" s="15" t="s">
        <v>5</v>
      </c>
      <c r="F5" s="15" t="s">
        <v>3</v>
      </c>
      <c r="G5" s="15" t="s">
        <v>6</v>
      </c>
    </row>
    <row r="6" spans="1:7" ht="18.75" thickBot="1" x14ac:dyDescent="0.3">
      <c r="A6" s="16"/>
      <c r="B6" s="17" t="s">
        <v>10</v>
      </c>
      <c r="C6" s="18" t="s">
        <v>11</v>
      </c>
      <c r="D6" s="18" t="s">
        <v>12</v>
      </c>
      <c r="E6" s="19">
        <v>0.6</v>
      </c>
      <c r="F6" s="18" t="s">
        <v>13</v>
      </c>
      <c r="G6" s="19">
        <v>0.8</v>
      </c>
    </row>
    <row r="7" spans="1:7" ht="18" x14ac:dyDescent="0.25">
      <c r="A7" s="20" t="s">
        <v>14</v>
      </c>
      <c r="B7" s="21">
        <v>179</v>
      </c>
      <c r="C7" s="21">
        <v>13</v>
      </c>
      <c r="D7" s="21">
        <v>124</v>
      </c>
      <c r="E7" s="22">
        <v>0.69299999999999995</v>
      </c>
      <c r="F7" s="21">
        <v>42</v>
      </c>
      <c r="G7" s="23">
        <v>0.92700000000000005</v>
      </c>
    </row>
    <row r="8" spans="1:7" ht="18" x14ac:dyDescent="0.25">
      <c r="A8" s="24" t="s">
        <v>17</v>
      </c>
      <c r="B8" s="4">
        <v>1661</v>
      </c>
      <c r="C8" s="4">
        <v>58</v>
      </c>
      <c r="D8" s="4">
        <v>529</v>
      </c>
      <c r="E8" s="5">
        <v>0.318</v>
      </c>
      <c r="F8" s="4">
        <v>1077</v>
      </c>
      <c r="G8" s="25">
        <v>0.96699999999999997</v>
      </c>
    </row>
    <row r="9" spans="1:7" ht="18" x14ac:dyDescent="0.25">
      <c r="A9" s="24" t="s">
        <v>18</v>
      </c>
      <c r="B9" s="4">
        <v>14543</v>
      </c>
      <c r="C9" s="4">
        <v>462</v>
      </c>
      <c r="D9" s="4">
        <v>11886</v>
      </c>
      <c r="E9" s="5">
        <v>0.81699999999999995</v>
      </c>
      <c r="F9" s="4">
        <v>2089</v>
      </c>
      <c r="G9" s="25">
        <v>0.96099999999999997</v>
      </c>
    </row>
    <row r="10" spans="1:7" ht="18" x14ac:dyDescent="0.25">
      <c r="A10" s="24" t="s">
        <v>25</v>
      </c>
      <c r="B10" s="4">
        <v>269</v>
      </c>
      <c r="C10" s="4">
        <v>0</v>
      </c>
      <c r="D10" s="4">
        <v>241</v>
      </c>
      <c r="E10" s="5">
        <v>0.89600000000000002</v>
      </c>
      <c r="F10" s="4">
        <v>19</v>
      </c>
      <c r="G10" s="25">
        <v>0.96699999999999997</v>
      </c>
    </row>
    <row r="11" spans="1:7" ht="18" x14ac:dyDescent="0.25">
      <c r="A11" s="24" t="s">
        <v>27</v>
      </c>
      <c r="B11" s="4">
        <v>292</v>
      </c>
      <c r="C11" s="4">
        <v>13</v>
      </c>
      <c r="D11" s="4">
        <v>284</v>
      </c>
      <c r="E11" s="5">
        <v>0.97299999999999998</v>
      </c>
      <c r="F11" s="4">
        <v>7</v>
      </c>
      <c r="G11" s="25">
        <v>0.997</v>
      </c>
    </row>
    <row r="12" spans="1:7" ht="18" x14ac:dyDescent="0.25">
      <c r="A12" s="24" t="s">
        <v>47</v>
      </c>
      <c r="B12" s="4">
        <v>660</v>
      </c>
      <c r="C12" s="4">
        <v>25</v>
      </c>
      <c r="D12" s="4">
        <v>552</v>
      </c>
      <c r="E12" s="5">
        <v>0.83599999999999997</v>
      </c>
      <c r="F12" s="4">
        <v>72</v>
      </c>
      <c r="G12" s="25">
        <v>0.94499999999999995</v>
      </c>
    </row>
    <row r="13" spans="1:7" ht="18" x14ac:dyDescent="0.25">
      <c r="A13" s="24" t="s">
        <v>51</v>
      </c>
      <c r="B13" s="4">
        <v>1078</v>
      </c>
      <c r="C13" s="4">
        <v>38</v>
      </c>
      <c r="D13" s="4">
        <v>785</v>
      </c>
      <c r="E13" s="5">
        <v>0.72799999999999998</v>
      </c>
      <c r="F13" s="4">
        <v>121</v>
      </c>
      <c r="G13" s="25">
        <v>0.84</v>
      </c>
    </row>
    <row r="14" spans="1:7" ht="18.75" thickBot="1" x14ac:dyDescent="0.3">
      <c r="A14" s="27" t="s">
        <v>63</v>
      </c>
      <c r="B14" s="28">
        <v>1429</v>
      </c>
      <c r="C14" s="28">
        <v>71</v>
      </c>
      <c r="D14" s="28">
        <v>307</v>
      </c>
      <c r="E14" s="29">
        <v>0.215</v>
      </c>
      <c r="F14" s="28">
        <v>665</v>
      </c>
      <c r="G14" s="30">
        <v>0.68</v>
      </c>
    </row>
    <row r="15" spans="1:7" ht="36.75" customHeight="1" thickBot="1" x14ac:dyDescent="0.3">
      <c r="A15" s="46" t="s">
        <v>69</v>
      </c>
      <c r="B15" s="47">
        <f>SUM(B7:B14)</f>
        <v>20111</v>
      </c>
      <c r="C15" s="47">
        <f>SUM(C7:C14)</f>
        <v>680</v>
      </c>
      <c r="D15" s="44">
        <f>SUM(D7:D14)</f>
        <v>14708</v>
      </c>
      <c r="E15" s="48">
        <f>D15/B15</f>
        <v>0.73134105713291231</v>
      </c>
      <c r="F15" s="44">
        <f>SUM(F7:F14)</f>
        <v>4092</v>
      </c>
      <c r="G15" s="48">
        <f>(D15+F15)/B15</f>
        <v>0.93481179454030128</v>
      </c>
    </row>
    <row r="16" spans="1:7" x14ac:dyDescent="0.25">
      <c r="B16" s="45"/>
    </row>
    <row r="17" spans="1:4" ht="18" x14ac:dyDescent="0.25">
      <c r="A17" s="41" t="s">
        <v>70</v>
      </c>
      <c r="B17" s="42"/>
      <c r="C17" s="61">
        <v>42887</v>
      </c>
      <c r="D17" s="61"/>
    </row>
  </sheetData>
  <sortState ref="A7:G59">
    <sortCondition ref="A7:A59"/>
  </sortState>
  <mergeCells count="4">
    <mergeCell ref="A1:G1"/>
    <mergeCell ref="B2:G2"/>
    <mergeCell ref="C3:G3"/>
    <mergeCell ref="C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2019-01-07T17:49:43Z</dcterms:modified>
</cp:coreProperties>
</file>