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8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9" l="1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G60" i="2"/>
  <c r="E60" i="2"/>
  <c r="D60" i="2"/>
  <c r="C60" i="2"/>
  <c r="F15" i="4"/>
  <c r="D15" i="4"/>
  <c r="C15" i="4"/>
  <c r="B15" i="4"/>
  <c r="F13" i="3"/>
  <c r="D13" i="3"/>
  <c r="C13" i="3"/>
  <c r="B13" i="3"/>
  <c r="E15" i="4" l="1"/>
  <c r="G18" i="5"/>
  <c r="G13" i="3"/>
  <c r="H60" i="2"/>
  <c r="G15" i="7"/>
  <c r="G17" i="6"/>
  <c r="G15" i="4"/>
  <c r="E15" i="7"/>
  <c r="E17" i="6"/>
  <c r="E18" i="5"/>
  <c r="F60" i="2"/>
  <c r="E13" i="3"/>
</calcChain>
</file>

<file path=xl/sharedStrings.xml><?xml version="1.0" encoding="utf-8"?>
<sst xmlns="http://schemas.openxmlformats.org/spreadsheetml/2006/main" count="255" uniqueCount="74">
  <si>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</si>
  <si>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</si>
  <si>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</si>
  <si>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</si>
  <si>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</si>
  <si>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</si>
  <si>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</si>
  <si>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</si>
  <si>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</si>
  <si>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</si>
  <si>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</si>
  <si>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</si>
  <si>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</si>
  <si>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</si>
  <si>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</si>
  <si>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</si>
  <si>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</si>
  <si>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</si>
  <si>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</si>
  <si>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</si>
  <si>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</si>
  <si>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</si>
  <si>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</si>
  <si>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</si>
  <si>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</si>
  <si>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</si>
  <si>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</si>
  <si>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</si>
  <si>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</si>
  <si>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</si>
  <si>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</si>
  <si>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</si>
  <si>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</si>
  <si>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</si>
  <si>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</si>
  <si>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</si>
  <si>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</si>
  <si>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</si>
  <si>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</si>
  <si>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</si>
  <si>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</si>
  <si>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</si>
  <si>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</si>
  <si>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</si>
  <si>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</si>
  <si>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</si>
  <si>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</si>
  <si>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</si>
  <si>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</si>
  <si>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</si>
  <si>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</si>
  <si>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</si>
  <si>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</si>
  <si>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</si>
  <si>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</si>
  <si>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</si>
  <si>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</si>
  <si>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</si>
  <si>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</si>
  <si>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</si>
  <si>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</si>
  <si>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</si>
  <si>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</si>
  <si>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</si>
  <si>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</si>
  <si>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</si>
  <si>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</si>
  <si>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</si>
  <si>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</si>
  <si>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</si>
  <si>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</si>
  <si>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Missing data from the 9054L report.</t>
  </si>
  <si>
    <t>Run Date:  5/17/2018</t>
  </si>
  <si>
    <t>Run Date:   5/17/2018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</si>
</sst>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3" borderId="6" xfId="0" applyFont="1" applyFill="1" applyBorder="1"/>
    <xf numFmtId="0" fontId="5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2" borderId="8" xfId="0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9" fontId="2" fillId="2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0" fontId="2" fillId="0" borderId="3" xfId="0" applyFont="1" applyFill="1" applyBorder="1" applyAlignment="1">
      <alignment horizontal="center" wrapText="1"/>
    </xf>
    <xf numFmtId="3" fontId="3" fillId="0" borderId="22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5" xfId="0" applyFont="1" applyFill="1" applyBorder="1"/>
    <xf numFmtId="0" fontId="3" fillId="0" borderId="25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0" fontId="3" fillId="4" borderId="0" xfId="0" applyFont="1" applyFill="1"/>
    <xf numFmtId="3" fontId="5" fillId="0" borderId="19" xfId="0" applyNumberFormat="1" applyFont="1" applyBorder="1"/>
    <xf numFmtId="3" fontId="5" fillId="0" borderId="4" xfId="0" applyNumberFormat="1" applyFont="1" applyBorder="1"/>
    <xf numFmtId="164" fontId="5" fillId="0" borderId="19" xfId="0" applyNumberFormat="1" applyFont="1" applyBorder="1"/>
    <xf numFmtId="3" fontId="2" fillId="0" borderId="22" xfId="1" applyNumberFormat="1" applyFont="1" applyFill="1" applyBorder="1"/>
    <xf numFmtId="3" fontId="2" fillId="0" borderId="9" xfId="1" applyNumberFormat="1" applyFont="1" applyFill="1" applyBorder="1"/>
    <xf numFmtId="164" fontId="2" fillId="0" borderId="9" xfId="0" applyNumberFormat="1" applyFont="1" applyFill="1" applyBorder="1"/>
    <xf numFmtId="0" fontId="3" fillId="0" borderId="0" xfId="0" applyFont="1" applyFill="1" applyAlignment="1">
      <alignment wrapText="1"/>
    </xf>
    <xf numFmtId="0" fontId="4" fillId="2" borderId="2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0" xfId="0" applyFont="1" applyFill="1" applyBorder="1"/>
    <xf numFmtId="0" fontId="4" fillId="2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A7" sqref="A7"/>
    </sheetView>
  </sheetViews>
  <sheetFormatPr defaultRowHeight="14.5" x14ac:dyDescent="0.35"/>
  <cols>
    <col min="2" max="2" width="11.1796875" customWidth="1"/>
    <col min="3" max="8" width="11.7265625" customWidth="1"/>
  </cols>
  <sheetData>
    <row r="1" spans="1:8" ht="23.5" thickBot="1" x14ac:dyDescent="0.55000000000000004">
      <c r="A1" s="56" t="s">
        <v>68</v>
      </c>
      <c r="B1" s="57"/>
      <c r="C1" s="58"/>
      <c r="D1" s="58"/>
      <c r="E1" s="58"/>
      <c r="F1" s="58"/>
      <c r="G1" s="58"/>
      <c r="H1" s="59"/>
    </row>
    <row r="2" spans="1:8" ht="18.5" thickBot="1" x14ac:dyDescent="0.45">
      <c r="A2" s="42"/>
      <c r="B2" s="43"/>
      <c r="C2" s="60" t="s">
        <v>0</v>
      </c>
      <c r="D2" s="61"/>
      <c r="E2" s="61"/>
      <c r="F2" s="61"/>
      <c r="G2" s="61"/>
      <c r="H2" s="62"/>
    </row>
    <row r="3" spans="1:8" ht="18.5" thickBot="1" x14ac:dyDescent="0.45">
      <c r="A3" s="8"/>
      <c r="B3" s="8"/>
      <c r="C3" s="9" t="s">
        <v>1</v>
      </c>
      <c r="D3" s="63" t="s">
        <v>2</v>
      </c>
      <c r="E3" s="64"/>
      <c r="F3" s="64"/>
      <c r="G3" s="64"/>
      <c r="H3" s="65"/>
    </row>
    <row r="4" spans="1:8" ht="18" x14ac:dyDescent="0.4">
      <c r="A4" s="10"/>
      <c r="B4" s="10"/>
      <c r="C4" s="11" t="s">
        <v>3</v>
      </c>
      <c r="D4" s="12" t="s">
        <v>4</v>
      </c>
      <c r="E4" s="12" t="s">
        <v>5</v>
      </c>
      <c r="F4" s="12"/>
      <c r="G4" s="12" t="s">
        <v>6</v>
      </c>
      <c r="H4" s="12"/>
    </row>
    <row r="5" spans="1:8" ht="18" x14ac:dyDescent="0.4">
      <c r="A5" s="10"/>
      <c r="B5" s="10"/>
      <c r="C5" s="11" t="s">
        <v>7</v>
      </c>
      <c r="D5" s="13" t="s">
        <v>8</v>
      </c>
      <c r="E5" s="13" t="s">
        <v>3</v>
      </c>
      <c r="F5" s="13" t="s">
        <v>5</v>
      </c>
      <c r="G5" s="13" t="s">
        <v>3</v>
      </c>
      <c r="H5" s="13" t="s">
        <v>6</v>
      </c>
    </row>
    <row r="6" spans="1:8" ht="18.5" thickBot="1" x14ac:dyDescent="0.45">
      <c r="A6" s="47" t="s">
        <v>9</v>
      </c>
      <c r="B6" s="47" t="s">
        <v>70</v>
      </c>
      <c r="C6" s="14" t="s">
        <v>10</v>
      </c>
      <c r="D6" s="15" t="s">
        <v>11</v>
      </c>
      <c r="E6" s="15" t="s">
        <v>12</v>
      </c>
      <c r="F6" s="16">
        <v>0.6</v>
      </c>
      <c r="G6" s="15" t="s">
        <v>13</v>
      </c>
      <c r="H6" s="16">
        <v>0.8</v>
      </c>
    </row>
    <row r="7" spans="1:8" ht="17.5" x14ac:dyDescent="0.35">
      <c r="A7" s="46" t="s">
        <v>14</v>
      </c>
      <c r="B7" s="46">
        <v>6</v>
      </c>
      <c r="C7" s="18">
        <v>165</v>
      </c>
      <c r="D7" s="18">
        <v>14</v>
      </c>
      <c r="E7" s="18">
        <v>97</v>
      </c>
      <c r="F7" s="19">
        <v>0.58799999999999997</v>
      </c>
      <c r="G7" s="18">
        <v>58</v>
      </c>
      <c r="H7" s="20">
        <v>0.93899999999999995</v>
      </c>
    </row>
    <row r="8" spans="1:8" ht="17.5" x14ac:dyDescent="0.35">
      <c r="A8" s="41" t="s">
        <v>15</v>
      </c>
      <c r="B8" s="41">
        <v>3</v>
      </c>
      <c r="C8" s="4">
        <v>905</v>
      </c>
      <c r="D8" s="4">
        <v>74</v>
      </c>
      <c r="E8" s="4">
        <v>886</v>
      </c>
      <c r="F8" s="5">
        <v>0.97899999999999998</v>
      </c>
      <c r="G8" s="4">
        <v>14</v>
      </c>
      <c r="H8" s="22">
        <v>0.99399999999999999</v>
      </c>
    </row>
    <row r="9" spans="1:8" ht="17.5" x14ac:dyDescent="0.35">
      <c r="A9" s="41" t="s">
        <v>16</v>
      </c>
      <c r="B9" s="41">
        <v>4</v>
      </c>
      <c r="C9" s="4">
        <v>688</v>
      </c>
      <c r="D9" s="4">
        <v>8</v>
      </c>
      <c r="E9" s="4">
        <v>671</v>
      </c>
      <c r="F9" s="5">
        <v>0.97499999999999998</v>
      </c>
      <c r="G9" s="4">
        <v>11</v>
      </c>
      <c r="H9" s="22">
        <v>0.99099999999999999</v>
      </c>
    </row>
    <row r="10" spans="1:8" ht="17.5" x14ac:dyDescent="0.35">
      <c r="A10" s="41" t="s">
        <v>17</v>
      </c>
      <c r="B10" s="41">
        <v>6</v>
      </c>
      <c r="C10" s="4">
        <v>1755</v>
      </c>
      <c r="D10" s="4">
        <v>73</v>
      </c>
      <c r="E10" s="4">
        <v>1637</v>
      </c>
      <c r="F10" s="5">
        <v>0.93300000000000005</v>
      </c>
      <c r="G10" s="4">
        <v>101</v>
      </c>
      <c r="H10" s="22">
        <v>0.99</v>
      </c>
    </row>
    <row r="11" spans="1:8" ht="17.5" x14ac:dyDescent="0.35">
      <c r="A11" s="41" t="s">
        <v>18</v>
      </c>
      <c r="B11" s="41">
        <v>6</v>
      </c>
      <c r="C11" s="2">
        <v>17622</v>
      </c>
      <c r="D11" s="2">
        <v>656</v>
      </c>
      <c r="E11" s="2">
        <v>13128</v>
      </c>
      <c r="F11" s="3">
        <v>0.745</v>
      </c>
      <c r="G11" s="2">
        <v>2768</v>
      </c>
      <c r="H11" s="23">
        <v>0.90200000000000002</v>
      </c>
    </row>
    <row r="12" spans="1:8" ht="17.5" x14ac:dyDescent="0.35">
      <c r="A12" s="41" t="s">
        <v>19</v>
      </c>
      <c r="B12" s="41">
        <v>4</v>
      </c>
      <c r="C12" s="4">
        <v>1355</v>
      </c>
      <c r="D12" s="4">
        <v>59</v>
      </c>
      <c r="E12" s="4">
        <v>1149</v>
      </c>
      <c r="F12" s="5">
        <v>0.84799999999999998</v>
      </c>
      <c r="G12" s="4">
        <v>125</v>
      </c>
      <c r="H12" s="22">
        <v>0.94</v>
      </c>
    </row>
    <row r="13" spans="1:8" ht="17.5" x14ac:dyDescent="0.35">
      <c r="A13" s="41" t="s">
        <v>20</v>
      </c>
      <c r="B13" s="41">
        <v>1</v>
      </c>
      <c r="C13" s="4">
        <v>1069</v>
      </c>
      <c r="D13" s="4">
        <v>44</v>
      </c>
      <c r="E13" s="4">
        <v>813</v>
      </c>
      <c r="F13" s="5">
        <v>0.76100000000000001</v>
      </c>
      <c r="G13" s="4">
        <v>175</v>
      </c>
      <c r="H13" s="22">
        <v>0.92400000000000004</v>
      </c>
    </row>
    <row r="14" spans="1:8" ht="17.5" x14ac:dyDescent="0.35">
      <c r="A14" s="41" t="s">
        <v>21</v>
      </c>
      <c r="B14" s="41">
        <v>2</v>
      </c>
      <c r="C14" s="4">
        <v>146</v>
      </c>
      <c r="D14" s="4">
        <v>69</v>
      </c>
      <c r="E14" s="4">
        <v>105</v>
      </c>
      <c r="F14" s="5">
        <v>0.71899999999999997</v>
      </c>
      <c r="G14" s="4">
        <v>34</v>
      </c>
      <c r="H14" s="22">
        <v>0.95199999999999996</v>
      </c>
    </row>
    <row r="15" spans="1:8" ht="17.5" x14ac:dyDescent="0.35">
      <c r="A15" s="41" t="s">
        <v>22</v>
      </c>
      <c r="B15" s="41">
        <v>2</v>
      </c>
      <c r="C15" s="4">
        <v>212</v>
      </c>
      <c r="D15" s="4">
        <v>10</v>
      </c>
      <c r="E15" s="4">
        <v>189</v>
      </c>
      <c r="F15" s="5">
        <v>0.89200000000000002</v>
      </c>
      <c r="G15" s="4">
        <v>17</v>
      </c>
      <c r="H15" s="22">
        <v>0.97199999999999998</v>
      </c>
    </row>
    <row r="16" spans="1:8" ht="17.5" x14ac:dyDescent="0.35">
      <c r="A16" s="41" t="s">
        <v>23</v>
      </c>
      <c r="B16" s="41">
        <v>3</v>
      </c>
      <c r="C16" s="4">
        <v>4563</v>
      </c>
      <c r="D16" s="4">
        <v>196</v>
      </c>
      <c r="E16" s="4">
        <v>4000</v>
      </c>
      <c r="F16" s="5">
        <v>0.877</v>
      </c>
      <c r="G16" s="4">
        <v>387</v>
      </c>
      <c r="H16" s="22">
        <v>0.96099999999999997</v>
      </c>
    </row>
    <row r="17" spans="1:8" ht="17.5" x14ac:dyDescent="0.35">
      <c r="A17" s="41" t="s">
        <v>24</v>
      </c>
      <c r="B17" s="41">
        <v>3</v>
      </c>
      <c r="C17" s="4">
        <v>2175</v>
      </c>
      <c r="D17" s="4">
        <v>0</v>
      </c>
      <c r="E17" s="4">
        <v>2101</v>
      </c>
      <c r="F17" s="5">
        <v>0.96599999999999997</v>
      </c>
      <c r="G17" s="4">
        <v>55</v>
      </c>
      <c r="H17" s="22">
        <v>0.99099999999999999</v>
      </c>
    </row>
    <row r="18" spans="1:8" ht="17.5" x14ac:dyDescent="0.35">
      <c r="A18" s="41" t="s">
        <v>25</v>
      </c>
      <c r="B18" s="41">
        <v>6</v>
      </c>
      <c r="C18" s="4">
        <v>316</v>
      </c>
      <c r="D18" s="4">
        <v>0</v>
      </c>
      <c r="E18" s="4">
        <v>267</v>
      </c>
      <c r="F18" s="5">
        <v>0.84499999999999997</v>
      </c>
      <c r="G18" s="4">
        <v>27</v>
      </c>
      <c r="H18" s="22">
        <v>0.93</v>
      </c>
    </row>
    <row r="19" spans="1:8" ht="17.5" x14ac:dyDescent="0.35">
      <c r="A19" s="41" t="s">
        <v>26</v>
      </c>
      <c r="B19" s="41">
        <v>5</v>
      </c>
      <c r="C19" s="4">
        <v>1394</v>
      </c>
      <c r="D19" s="4">
        <v>63</v>
      </c>
      <c r="E19" s="4">
        <v>1215</v>
      </c>
      <c r="F19" s="5">
        <v>0.872</v>
      </c>
      <c r="G19" s="4">
        <v>127</v>
      </c>
      <c r="H19" s="22">
        <v>0.96299999999999997</v>
      </c>
    </row>
    <row r="20" spans="1:8" ht="17.5" x14ac:dyDescent="0.35">
      <c r="A20" s="41" t="s">
        <v>27</v>
      </c>
      <c r="B20" s="41">
        <v>6</v>
      </c>
      <c r="C20" s="4">
        <v>260</v>
      </c>
      <c r="D20" s="4">
        <v>11</v>
      </c>
      <c r="E20" s="4">
        <v>256</v>
      </c>
      <c r="F20" s="5">
        <v>0.98499999999999999</v>
      </c>
      <c r="G20" s="4">
        <v>2</v>
      </c>
      <c r="H20" s="22">
        <v>0.99199999999999999</v>
      </c>
    </row>
    <row r="21" spans="1:8" ht="17.5" x14ac:dyDescent="0.35">
      <c r="A21" s="41" t="s">
        <v>28</v>
      </c>
      <c r="B21" s="41">
        <v>5</v>
      </c>
      <c r="C21" s="4">
        <v>3918</v>
      </c>
      <c r="D21" s="4">
        <v>117</v>
      </c>
      <c r="E21" s="4">
        <v>3625</v>
      </c>
      <c r="F21" s="5">
        <v>0.92500000000000004</v>
      </c>
      <c r="G21" s="4">
        <v>213</v>
      </c>
      <c r="H21" s="22">
        <v>0.98</v>
      </c>
    </row>
    <row r="22" spans="1:8" ht="17.5" x14ac:dyDescent="0.35">
      <c r="A22" s="41" t="s">
        <v>29</v>
      </c>
      <c r="B22" s="41">
        <v>5</v>
      </c>
      <c r="C22" s="4">
        <v>1081</v>
      </c>
      <c r="D22" s="4">
        <v>1</v>
      </c>
      <c r="E22" s="4">
        <v>882</v>
      </c>
      <c r="F22" s="5">
        <v>0.81599999999999995</v>
      </c>
      <c r="G22" s="4">
        <v>135</v>
      </c>
      <c r="H22" s="22">
        <v>0.94099999999999995</v>
      </c>
    </row>
    <row r="23" spans="1:8" ht="17.5" x14ac:dyDescent="0.35">
      <c r="A23" s="41" t="s">
        <v>30</v>
      </c>
      <c r="B23" s="41">
        <v>5</v>
      </c>
      <c r="C23" s="4">
        <v>705</v>
      </c>
      <c r="D23" s="4">
        <v>21</v>
      </c>
      <c r="E23" s="4">
        <v>592</v>
      </c>
      <c r="F23" s="5">
        <v>0.84</v>
      </c>
      <c r="G23" s="4">
        <v>79</v>
      </c>
      <c r="H23" s="22">
        <v>0.95199999999999996</v>
      </c>
    </row>
    <row r="24" spans="1:8" ht="17.5" x14ac:dyDescent="0.35">
      <c r="A24" s="41" t="s">
        <v>31</v>
      </c>
      <c r="B24" s="41">
        <v>3</v>
      </c>
      <c r="C24" s="4">
        <v>1077</v>
      </c>
      <c r="D24" s="4">
        <v>42</v>
      </c>
      <c r="E24" s="4">
        <v>1024</v>
      </c>
      <c r="F24" s="5">
        <v>0.95099999999999996</v>
      </c>
      <c r="G24" s="4">
        <v>40</v>
      </c>
      <c r="H24" s="22">
        <v>0.98799999999999999</v>
      </c>
    </row>
    <row r="25" spans="1:8" ht="17.5" x14ac:dyDescent="0.35">
      <c r="A25" s="41" t="s">
        <v>32</v>
      </c>
      <c r="B25" s="41">
        <v>4</v>
      </c>
      <c r="C25" s="4">
        <v>1550</v>
      </c>
      <c r="D25" s="4">
        <v>58</v>
      </c>
      <c r="E25" s="4">
        <v>1229</v>
      </c>
      <c r="F25" s="5">
        <v>0.79300000000000004</v>
      </c>
      <c r="G25" s="4">
        <v>111</v>
      </c>
      <c r="H25" s="22">
        <v>0.86499999999999999</v>
      </c>
    </row>
    <row r="26" spans="1:8" ht="17.5" x14ac:dyDescent="0.35">
      <c r="A26" s="41" t="s">
        <v>33</v>
      </c>
      <c r="B26" s="41">
        <v>1</v>
      </c>
      <c r="C26" s="4">
        <v>1678</v>
      </c>
      <c r="D26" s="4">
        <v>75</v>
      </c>
      <c r="E26" s="4">
        <v>385</v>
      </c>
      <c r="F26" s="5">
        <v>0.22900000000000001</v>
      </c>
      <c r="G26" s="4">
        <v>572</v>
      </c>
      <c r="H26" s="22">
        <v>0.56999999999999995</v>
      </c>
    </row>
    <row r="27" spans="1:8" ht="17.5" x14ac:dyDescent="0.35">
      <c r="A27" s="41" t="s">
        <v>34</v>
      </c>
      <c r="B27" s="41">
        <v>2</v>
      </c>
      <c r="C27" s="4">
        <v>1997</v>
      </c>
      <c r="D27" s="4">
        <v>0</v>
      </c>
      <c r="E27" s="4">
        <v>1618</v>
      </c>
      <c r="F27" s="5">
        <v>0.81</v>
      </c>
      <c r="G27" s="4">
        <v>285</v>
      </c>
      <c r="H27" s="22">
        <v>0.95299999999999996</v>
      </c>
    </row>
    <row r="28" spans="1:8" ht="17.5" x14ac:dyDescent="0.35">
      <c r="A28" s="41" t="s">
        <v>35</v>
      </c>
      <c r="B28" s="41">
        <v>1</v>
      </c>
      <c r="C28" s="4">
        <v>329</v>
      </c>
      <c r="D28" s="4">
        <v>18</v>
      </c>
      <c r="E28" s="4">
        <v>135</v>
      </c>
      <c r="F28" s="5">
        <v>0.41</v>
      </c>
      <c r="G28" s="4">
        <v>175</v>
      </c>
      <c r="H28" s="22">
        <v>0.94199999999999995</v>
      </c>
    </row>
    <row r="29" spans="1:8" ht="17.5" x14ac:dyDescent="0.35">
      <c r="A29" s="41" t="s">
        <v>36</v>
      </c>
      <c r="B29" s="41">
        <v>5</v>
      </c>
      <c r="C29" s="4">
        <v>1966</v>
      </c>
      <c r="D29" s="4">
        <v>56</v>
      </c>
      <c r="E29" s="4">
        <v>1785</v>
      </c>
      <c r="F29" s="5">
        <v>0.90800000000000003</v>
      </c>
      <c r="G29" s="4">
        <v>109</v>
      </c>
      <c r="H29" s="22">
        <v>0.96299999999999997</v>
      </c>
    </row>
    <row r="30" spans="1:8" ht="17.5" x14ac:dyDescent="0.35">
      <c r="A30" s="41" t="s">
        <v>37</v>
      </c>
      <c r="B30" s="41">
        <v>5</v>
      </c>
      <c r="C30" s="4">
        <v>1674</v>
      </c>
      <c r="D30" s="4">
        <v>67</v>
      </c>
      <c r="E30" s="4">
        <v>1241</v>
      </c>
      <c r="F30" s="5">
        <v>0.74099999999999999</v>
      </c>
      <c r="G30" s="4">
        <v>320</v>
      </c>
      <c r="H30" s="22">
        <v>0.93200000000000005</v>
      </c>
    </row>
    <row r="31" spans="1:8" ht="17.5" x14ac:dyDescent="0.35">
      <c r="A31" s="41" t="s">
        <v>38</v>
      </c>
      <c r="B31" s="41">
        <v>5</v>
      </c>
      <c r="C31" s="4">
        <v>2194</v>
      </c>
      <c r="D31" s="4">
        <v>54</v>
      </c>
      <c r="E31" s="4">
        <v>1109</v>
      </c>
      <c r="F31" s="5">
        <v>0.505</v>
      </c>
      <c r="G31" s="4">
        <v>553</v>
      </c>
      <c r="H31" s="22">
        <v>0.75800000000000001</v>
      </c>
    </row>
    <row r="32" spans="1:8" ht="17.5" x14ac:dyDescent="0.35">
      <c r="A32" s="41" t="s">
        <v>39</v>
      </c>
      <c r="B32" s="41">
        <v>3</v>
      </c>
      <c r="C32" s="4">
        <v>1145</v>
      </c>
      <c r="D32" s="4">
        <v>32</v>
      </c>
      <c r="E32" s="4">
        <v>1046</v>
      </c>
      <c r="F32" s="5">
        <v>0.91400000000000003</v>
      </c>
      <c r="G32" s="4">
        <v>79</v>
      </c>
      <c r="H32" s="22">
        <v>0.98299999999999998</v>
      </c>
    </row>
    <row r="33" spans="1:8" ht="17.5" x14ac:dyDescent="0.35">
      <c r="A33" s="41" t="s">
        <v>40</v>
      </c>
      <c r="B33" s="41">
        <v>4</v>
      </c>
      <c r="C33" s="4">
        <v>112</v>
      </c>
      <c r="D33" s="4">
        <v>6</v>
      </c>
      <c r="E33" s="4">
        <v>112</v>
      </c>
      <c r="F33" s="5">
        <v>1</v>
      </c>
      <c r="G33" s="4">
        <v>0</v>
      </c>
      <c r="H33" s="22">
        <v>1</v>
      </c>
    </row>
    <row r="34" spans="1:8" ht="17.5" x14ac:dyDescent="0.35">
      <c r="A34" s="41" t="s">
        <v>41</v>
      </c>
      <c r="B34" s="41">
        <v>3</v>
      </c>
      <c r="C34" s="4">
        <v>1153</v>
      </c>
      <c r="D34" s="4">
        <v>87</v>
      </c>
      <c r="E34" s="4">
        <v>982</v>
      </c>
      <c r="F34" s="5">
        <v>0.85199999999999998</v>
      </c>
      <c r="G34" s="4">
        <v>120</v>
      </c>
      <c r="H34" s="22">
        <v>0.95599999999999996</v>
      </c>
    </row>
    <row r="35" spans="1:8" ht="17.5" x14ac:dyDescent="0.35">
      <c r="A35" s="41" t="s">
        <v>42</v>
      </c>
      <c r="B35" s="41">
        <v>4</v>
      </c>
      <c r="C35" s="4">
        <v>259</v>
      </c>
      <c r="D35" s="4">
        <v>48</v>
      </c>
      <c r="E35" s="4">
        <v>242</v>
      </c>
      <c r="F35" s="5">
        <v>0.93400000000000005</v>
      </c>
      <c r="G35" s="4">
        <v>17</v>
      </c>
      <c r="H35" s="22">
        <v>1</v>
      </c>
    </row>
    <row r="36" spans="1:8" ht="17.5" x14ac:dyDescent="0.35">
      <c r="A36" s="41" t="s">
        <v>43</v>
      </c>
      <c r="B36" s="41">
        <v>5</v>
      </c>
      <c r="C36" s="4">
        <v>314</v>
      </c>
      <c r="D36" s="4">
        <v>23</v>
      </c>
      <c r="E36" s="4">
        <v>304</v>
      </c>
      <c r="F36" s="5">
        <v>0.96799999999999997</v>
      </c>
      <c r="G36" s="4">
        <v>10</v>
      </c>
      <c r="H36" s="22">
        <v>1</v>
      </c>
    </row>
    <row r="37" spans="1:8" ht="17.5" x14ac:dyDescent="0.35">
      <c r="A37" s="41" t="s">
        <v>44</v>
      </c>
      <c r="B37" s="41">
        <v>1</v>
      </c>
      <c r="C37" s="4">
        <v>242</v>
      </c>
      <c r="D37" s="4">
        <v>11</v>
      </c>
      <c r="E37" s="4">
        <v>225</v>
      </c>
      <c r="F37" s="5">
        <v>0.93</v>
      </c>
      <c r="G37" s="4">
        <v>15</v>
      </c>
      <c r="H37" s="22">
        <v>0.99199999999999999</v>
      </c>
    </row>
    <row r="38" spans="1:8" ht="17.5" x14ac:dyDescent="0.35">
      <c r="A38" s="41" t="s">
        <v>45</v>
      </c>
      <c r="B38" s="41">
        <v>1</v>
      </c>
      <c r="C38" s="4">
        <v>3167</v>
      </c>
      <c r="D38" s="4">
        <v>0</v>
      </c>
      <c r="E38" s="4">
        <v>2921</v>
      </c>
      <c r="F38" s="5">
        <v>0.92200000000000004</v>
      </c>
      <c r="G38" s="4">
        <v>198</v>
      </c>
      <c r="H38" s="22">
        <v>0.98499999999999999</v>
      </c>
    </row>
    <row r="39" spans="1:8" ht="17.5" x14ac:dyDescent="0.35">
      <c r="A39" s="41" t="s">
        <v>46</v>
      </c>
      <c r="B39" s="41">
        <v>4</v>
      </c>
      <c r="C39" s="4">
        <v>634</v>
      </c>
      <c r="D39" s="4">
        <v>28</v>
      </c>
      <c r="E39" s="4">
        <v>611</v>
      </c>
      <c r="F39" s="5">
        <v>0.96399999999999997</v>
      </c>
      <c r="G39" s="4">
        <v>22</v>
      </c>
      <c r="H39" s="22">
        <v>0.998</v>
      </c>
    </row>
    <row r="40" spans="1:8" ht="17.5" x14ac:dyDescent="0.35">
      <c r="A40" s="41" t="s">
        <v>47</v>
      </c>
      <c r="B40" s="41">
        <v>6</v>
      </c>
      <c r="C40" s="4">
        <v>737</v>
      </c>
      <c r="D40" s="4">
        <v>31</v>
      </c>
      <c r="E40" s="4">
        <v>101</v>
      </c>
      <c r="F40" s="5">
        <v>0.13700000000000001</v>
      </c>
      <c r="G40" s="4">
        <v>450</v>
      </c>
      <c r="H40" s="22">
        <v>0.748</v>
      </c>
    </row>
    <row r="41" spans="1:8" ht="17.5" x14ac:dyDescent="0.35">
      <c r="A41" s="41" t="s">
        <v>48</v>
      </c>
      <c r="B41" s="41">
        <v>1</v>
      </c>
      <c r="C41" s="4">
        <v>3514</v>
      </c>
      <c r="D41" s="4">
        <v>9</v>
      </c>
      <c r="E41" s="4">
        <v>2043</v>
      </c>
      <c r="F41" s="5">
        <v>0.58099999999999996</v>
      </c>
      <c r="G41" s="4">
        <v>911</v>
      </c>
      <c r="H41" s="22">
        <v>0.84099999999999997</v>
      </c>
    </row>
    <row r="42" spans="1:8" ht="17.5" x14ac:dyDescent="0.35">
      <c r="A42" s="41" t="s">
        <v>49</v>
      </c>
      <c r="B42" s="41">
        <v>5</v>
      </c>
      <c r="C42" s="4">
        <v>1521</v>
      </c>
      <c r="D42" s="4">
        <v>72</v>
      </c>
      <c r="E42" s="4">
        <v>1437</v>
      </c>
      <c r="F42" s="5">
        <v>0.94499999999999995</v>
      </c>
      <c r="G42" s="4">
        <v>57</v>
      </c>
      <c r="H42" s="22">
        <v>0.98199999999999998</v>
      </c>
    </row>
    <row r="43" spans="1:8" ht="17.5" x14ac:dyDescent="0.35">
      <c r="A43" s="41" t="s">
        <v>50</v>
      </c>
      <c r="B43" s="41">
        <v>4</v>
      </c>
      <c r="C43" s="4">
        <v>849</v>
      </c>
      <c r="D43" s="4">
        <v>24</v>
      </c>
      <c r="E43" s="4">
        <v>752</v>
      </c>
      <c r="F43" s="5">
        <v>0.88600000000000001</v>
      </c>
      <c r="G43" s="4">
        <v>88</v>
      </c>
      <c r="H43" s="22">
        <v>0.98899999999999999</v>
      </c>
    </row>
    <row r="44" spans="1:8" ht="17.5" x14ac:dyDescent="0.35">
      <c r="A44" s="41" t="s">
        <v>51</v>
      </c>
      <c r="B44" s="41">
        <v>6</v>
      </c>
      <c r="C44" s="4">
        <v>1141</v>
      </c>
      <c r="D44" s="4">
        <v>52</v>
      </c>
      <c r="E44" s="4">
        <v>715</v>
      </c>
      <c r="F44" s="5">
        <v>0.627</v>
      </c>
      <c r="G44" s="4">
        <v>316</v>
      </c>
      <c r="H44" s="22">
        <v>0.90400000000000003</v>
      </c>
    </row>
    <row r="45" spans="1:8" ht="17.5" x14ac:dyDescent="0.35">
      <c r="A45" s="41" t="s">
        <v>52</v>
      </c>
      <c r="B45" s="41">
        <v>2</v>
      </c>
      <c r="C45" s="4">
        <v>6638</v>
      </c>
      <c r="D45" s="4">
        <v>0</v>
      </c>
      <c r="E45" s="4">
        <v>4316</v>
      </c>
      <c r="F45" s="5">
        <v>0.65</v>
      </c>
      <c r="G45" s="4">
        <v>1634</v>
      </c>
      <c r="H45" s="22">
        <v>0.89600000000000002</v>
      </c>
    </row>
    <row r="46" spans="1:8" ht="17.5" x14ac:dyDescent="0.35">
      <c r="A46" s="41" t="s">
        <v>53</v>
      </c>
      <c r="B46" s="41">
        <v>1</v>
      </c>
      <c r="C46" s="4">
        <v>246</v>
      </c>
      <c r="D46" s="4">
        <v>9</v>
      </c>
      <c r="E46" s="4">
        <v>212</v>
      </c>
      <c r="F46" s="5">
        <v>0.86199999999999999</v>
      </c>
      <c r="G46" s="4">
        <v>23</v>
      </c>
      <c r="H46" s="22">
        <v>0.95499999999999996</v>
      </c>
    </row>
    <row r="47" spans="1:8" ht="17.5" x14ac:dyDescent="0.35">
      <c r="A47" s="41" t="s">
        <v>54</v>
      </c>
      <c r="B47" s="41">
        <v>1</v>
      </c>
      <c r="C47" s="4">
        <v>385</v>
      </c>
      <c r="D47" s="4">
        <v>13</v>
      </c>
      <c r="E47" s="4">
        <v>355</v>
      </c>
      <c r="F47" s="5">
        <v>0.92200000000000004</v>
      </c>
      <c r="G47" s="4">
        <v>17</v>
      </c>
      <c r="H47" s="22">
        <v>0.96599999999999997</v>
      </c>
    </row>
    <row r="48" spans="1:8" ht="17.5" x14ac:dyDescent="0.35">
      <c r="A48" s="41" t="s">
        <v>55</v>
      </c>
      <c r="B48" s="41">
        <v>3</v>
      </c>
      <c r="C48" s="4">
        <v>1922</v>
      </c>
      <c r="D48" s="4">
        <v>70</v>
      </c>
      <c r="E48" s="4">
        <v>651</v>
      </c>
      <c r="F48" s="5">
        <v>0.33900000000000002</v>
      </c>
      <c r="G48" s="4">
        <v>732</v>
      </c>
      <c r="H48" s="22">
        <v>0.72</v>
      </c>
    </row>
    <row r="49" spans="1:9" ht="17.5" x14ac:dyDescent="0.35">
      <c r="A49" s="41" t="s">
        <v>56</v>
      </c>
      <c r="B49" s="41">
        <v>4</v>
      </c>
      <c r="C49" s="4">
        <v>59</v>
      </c>
      <c r="D49" s="4">
        <v>8</v>
      </c>
      <c r="E49" s="4">
        <v>54</v>
      </c>
      <c r="F49" s="5">
        <v>0.91500000000000004</v>
      </c>
      <c r="G49" s="4">
        <v>3</v>
      </c>
      <c r="H49" s="22">
        <v>0.96599999999999997</v>
      </c>
    </row>
    <row r="50" spans="1:9" ht="17.5" x14ac:dyDescent="0.35">
      <c r="A50" s="41" t="s">
        <v>57</v>
      </c>
      <c r="B50" s="41">
        <v>3</v>
      </c>
      <c r="C50" s="4">
        <v>1848</v>
      </c>
      <c r="D50" s="4">
        <v>100</v>
      </c>
      <c r="E50" s="4">
        <v>1293</v>
      </c>
      <c r="F50" s="5">
        <v>0.7</v>
      </c>
      <c r="G50" s="4">
        <v>403</v>
      </c>
      <c r="H50" s="22">
        <v>0.91800000000000004</v>
      </c>
    </row>
    <row r="51" spans="1:9" ht="17.5" x14ac:dyDescent="0.35">
      <c r="A51" s="41" t="s">
        <v>58</v>
      </c>
      <c r="B51" s="41">
        <v>4</v>
      </c>
      <c r="C51" s="4">
        <v>9596</v>
      </c>
      <c r="D51" s="4">
        <v>292</v>
      </c>
      <c r="E51" s="4">
        <v>4855</v>
      </c>
      <c r="F51" s="5">
        <v>0.50600000000000001</v>
      </c>
      <c r="G51" s="4">
        <v>1367</v>
      </c>
      <c r="H51" s="22">
        <v>0.64800000000000002</v>
      </c>
    </row>
    <row r="52" spans="1:9" ht="17.5" x14ac:dyDescent="0.35">
      <c r="A52" s="41" t="s">
        <v>59</v>
      </c>
      <c r="B52" s="41">
        <v>4</v>
      </c>
      <c r="C52" s="4">
        <v>656</v>
      </c>
      <c r="D52" s="4">
        <v>17</v>
      </c>
      <c r="E52" s="4">
        <v>654</v>
      </c>
      <c r="F52" s="5">
        <v>0.997</v>
      </c>
      <c r="G52" s="4">
        <v>2</v>
      </c>
      <c r="H52" s="22">
        <v>1</v>
      </c>
    </row>
    <row r="53" spans="1:9" ht="17.5" x14ac:dyDescent="0.35">
      <c r="A53" s="41" t="s">
        <v>60</v>
      </c>
      <c r="B53" s="41">
        <v>2</v>
      </c>
      <c r="C53" s="4">
        <v>1300</v>
      </c>
      <c r="D53" s="4">
        <v>118</v>
      </c>
      <c r="E53" s="4">
        <v>1177</v>
      </c>
      <c r="F53" s="5">
        <v>0.90500000000000003</v>
      </c>
      <c r="G53" s="4">
        <v>70</v>
      </c>
      <c r="H53" s="22">
        <v>0.95899999999999996</v>
      </c>
    </row>
    <row r="54" spans="1:9" ht="17.5" x14ac:dyDescent="0.35">
      <c r="A54" s="41" t="s">
        <v>61</v>
      </c>
      <c r="B54" s="41">
        <v>1</v>
      </c>
      <c r="C54" s="4">
        <v>3</v>
      </c>
      <c r="D54" s="4">
        <v>0</v>
      </c>
      <c r="E54" s="4">
        <v>1</v>
      </c>
      <c r="F54" s="5">
        <v>0.33300000000000002</v>
      </c>
      <c r="G54" s="4">
        <v>1</v>
      </c>
      <c r="H54" s="22">
        <v>0.66700000000000004</v>
      </c>
    </row>
    <row r="55" spans="1:9" ht="17.5" x14ac:dyDescent="0.35">
      <c r="A55" s="41" t="s">
        <v>62</v>
      </c>
      <c r="B55" s="41">
        <v>1</v>
      </c>
      <c r="C55" s="4">
        <v>75</v>
      </c>
      <c r="D55" s="4">
        <v>6</v>
      </c>
      <c r="E55" s="4">
        <v>52</v>
      </c>
      <c r="F55" s="5">
        <v>0.69299999999999995</v>
      </c>
      <c r="G55" s="4">
        <v>17</v>
      </c>
      <c r="H55" s="22">
        <v>0.92</v>
      </c>
    </row>
    <row r="56" spans="1:9" ht="17.5" x14ac:dyDescent="0.35">
      <c r="A56" s="41" t="s">
        <v>63</v>
      </c>
      <c r="B56" s="41">
        <v>6</v>
      </c>
      <c r="C56" s="4">
        <v>2073</v>
      </c>
      <c r="D56" s="4">
        <v>128</v>
      </c>
      <c r="E56" s="4">
        <v>4</v>
      </c>
      <c r="F56" s="5">
        <v>2E-3</v>
      </c>
      <c r="G56" s="4">
        <v>42</v>
      </c>
      <c r="H56" s="22">
        <v>2.1999999999999999E-2</v>
      </c>
    </row>
    <row r="57" spans="1:9" ht="17.5" x14ac:dyDescent="0.35">
      <c r="A57" s="41" t="s">
        <v>64</v>
      </c>
      <c r="B57" s="41">
        <v>5</v>
      </c>
      <c r="C57" s="4">
        <v>1459</v>
      </c>
      <c r="D57" s="4">
        <v>49</v>
      </c>
      <c r="E57" s="4">
        <v>1322</v>
      </c>
      <c r="F57" s="5">
        <v>0.90600000000000003</v>
      </c>
      <c r="G57" s="4">
        <v>122</v>
      </c>
      <c r="H57" s="22">
        <v>0.99</v>
      </c>
    </row>
    <row r="58" spans="1:9" ht="17.5" x14ac:dyDescent="0.35">
      <c r="A58" s="41" t="s">
        <v>65</v>
      </c>
      <c r="B58" s="41">
        <v>2</v>
      </c>
      <c r="C58" s="4">
        <v>370</v>
      </c>
      <c r="D58" s="4">
        <v>36</v>
      </c>
      <c r="E58" s="4">
        <v>335</v>
      </c>
      <c r="F58" s="5">
        <v>0.90500000000000003</v>
      </c>
      <c r="G58" s="4">
        <v>24</v>
      </c>
      <c r="H58" s="22">
        <v>0.97</v>
      </c>
    </row>
    <row r="59" spans="1:9" ht="18" thickBot="1" x14ac:dyDescent="0.4">
      <c r="A59" s="41" t="s">
        <v>66</v>
      </c>
      <c r="B59" s="44">
        <v>4</v>
      </c>
      <c r="C59" s="25">
        <v>109</v>
      </c>
      <c r="D59" s="25">
        <v>9</v>
      </c>
      <c r="E59" s="25">
        <v>104</v>
      </c>
      <c r="F59" s="26">
        <v>0.95399999999999996</v>
      </c>
      <c r="G59" s="25">
        <v>5</v>
      </c>
      <c r="H59" s="27">
        <v>1</v>
      </c>
    </row>
    <row r="60" spans="1:9" ht="18.5" thickBot="1" x14ac:dyDescent="0.45">
      <c r="A60" s="40" t="s">
        <v>67</v>
      </c>
      <c r="B60" s="45"/>
      <c r="C60" s="28">
        <f>SUM(C7:C59)</f>
        <v>92321</v>
      </c>
      <c r="D60" s="29">
        <f>SUM(D7:D59)</f>
        <v>3064</v>
      </c>
      <c r="E60" s="30">
        <f>SUM(E7:E59)</f>
        <v>67015</v>
      </c>
      <c r="F60" s="31">
        <f>E60/C60</f>
        <v>0.7258911840209703</v>
      </c>
      <c r="G60" s="32">
        <f>SUM(G7:G59)</f>
        <v>13238</v>
      </c>
      <c r="H60" s="31">
        <f>(E60+G60)/C60</f>
        <v>0.86928217848593492</v>
      </c>
    </row>
    <row r="62" spans="1:9" ht="20.25" customHeight="1" x14ac:dyDescent="0.35">
      <c r="A62" s="66" t="s">
        <v>72</v>
      </c>
      <c r="B62" s="66"/>
      <c r="C62" s="66"/>
      <c r="D62" s="66"/>
      <c r="E62" s="66"/>
      <c r="F62" s="66"/>
      <c r="G62" s="66"/>
      <c r="H62" s="66"/>
    </row>
    <row r="64" spans="1:9" ht="17.5" x14ac:dyDescent="0.35">
      <c r="A64" s="48"/>
      <c r="B64" s="55" t="s">
        <v>71</v>
      </c>
      <c r="C64" s="55"/>
      <c r="D64" s="55"/>
      <c r="E64" s="55"/>
      <c r="F64" s="55"/>
      <c r="G64" s="55"/>
      <c r="H64" s="55"/>
      <c r="I64" s="6"/>
    </row>
  </sheetData>
  <sortState ref="A7:H59">
    <sortCondition ref="A7:A59"/>
  </sortState>
  <mergeCells count="5">
    <mergeCell ref="B64:H64"/>
    <mergeCell ref="A1:H1"/>
    <mergeCell ref="C2:H2"/>
    <mergeCell ref="D3:H3"/>
    <mergeCell ref="A62:H6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20</v>
      </c>
      <c r="B7" s="18">
        <v>1069</v>
      </c>
      <c r="C7" s="18">
        <v>44</v>
      </c>
      <c r="D7" s="18">
        <v>813</v>
      </c>
      <c r="E7" s="19">
        <v>0.76100000000000001</v>
      </c>
      <c r="F7" s="18">
        <v>175</v>
      </c>
      <c r="G7" s="20">
        <v>0.92400000000000004</v>
      </c>
    </row>
    <row r="8" spans="1:7" ht="17.5" x14ac:dyDescent="0.35">
      <c r="A8" s="21" t="s">
        <v>33</v>
      </c>
      <c r="B8" s="4">
        <v>1678</v>
      </c>
      <c r="C8" s="4">
        <v>75</v>
      </c>
      <c r="D8" s="4">
        <v>385</v>
      </c>
      <c r="E8" s="5">
        <v>0.22900000000000001</v>
      </c>
      <c r="F8" s="4">
        <v>572</v>
      </c>
      <c r="G8" s="22">
        <v>0.56999999999999995</v>
      </c>
    </row>
    <row r="9" spans="1:7" ht="17.5" x14ac:dyDescent="0.35">
      <c r="A9" s="21" t="s">
        <v>35</v>
      </c>
      <c r="B9" s="4">
        <v>329</v>
      </c>
      <c r="C9" s="4">
        <v>18</v>
      </c>
      <c r="D9" s="4">
        <v>135</v>
      </c>
      <c r="E9" s="5">
        <v>0.41</v>
      </c>
      <c r="F9" s="4">
        <v>175</v>
      </c>
      <c r="G9" s="22">
        <v>0.94199999999999995</v>
      </c>
    </row>
    <row r="10" spans="1:7" ht="17.5" x14ac:dyDescent="0.35">
      <c r="A10" s="21" t="s">
        <v>44</v>
      </c>
      <c r="B10" s="4">
        <v>242</v>
      </c>
      <c r="C10" s="4">
        <v>11</v>
      </c>
      <c r="D10" s="4">
        <v>225</v>
      </c>
      <c r="E10" s="5">
        <v>0.93</v>
      </c>
      <c r="F10" s="4">
        <v>15</v>
      </c>
      <c r="G10" s="22">
        <v>0.99199999999999999</v>
      </c>
    </row>
    <row r="11" spans="1:7" ht="17.5" x14ac:dyDescent="0.35">
      <c r="A11" s="21" t="s">
        <v>45</v>
      </c>
      <c r="B11" s="2">
        <v>3167</v>
      </c>
      <c r="C11" s="2">
        <v>0</v>
      </c>
      <c r="D11" s="2">
        <v>2921</v>
      </c>
      <c r="E11" s="3">
        <v>0.92200000000000004</v>
      </c>
      <c r="F11" s="2">
        <v>198</v>
      </c>
      <c r="G11" s="23">
        <v>0.98499999999999999</v>
      </c>
    </row>
    <row r="12" spans="1:7" ht="17.5" x14ac:dyDescent="0.35">
      <c r="A12" s="21" t="s">
        <v>48</v>
      </c>
      <c r="B12" s="4">
        <v>3514</v>
      </c>
      <c r="C12" s="4">
        <v>9</v>
      </c>
      <c r="D12" s="4">
        <v>2043</v>
      </c>
      <c r="E12" s="5">
        <v>0.58099999999999996</v>
      </c>
      <c r="F12" s="4">
        <v>911</v>
      </c>
      <c r="G12" s="22">
        <v>0.84099999999999997</v>
      </c>
    </row>
    <row r="13" spans="1:7" ht="17.5" x14ac:dyDescent="0.35">
      <c r="A13" s="21" t="s">
        <v>53</v>
      </c>
      <c r="B13" s="4">
        <v>246</v>
      </c>
      <c r="C13" s="4">
        <v>9</v>
      </c>
      <c r="D13" s="4">
        <v>212</v>
      </c>
      <c r="E13" s="5">
        <v>0.86199999999999999</v>
      </c>
      <c r="F13" s="4">
        <v>23</v>
      </c>
      <c r="G13" s="22">
        <v>0.95499999999999996</v>
      </c>
    </row>
    <row r="14" spans="1:7" ht="17.5" x14ac:dyDescent="0.35">
      <c r="A14" s="21" t="s">
        <v>54</v>
      </c>
      <c r="B14" s="4">
        <v>385</v>
      </c>
      <c r="C14" s="4">
        <v>13</v>
      </c>
      <c r="D14" s="4">
        <v>355</v>
      </c>
      <c r="E14" s="5">
        <v>0.92200000000000004</v>
      </c>
      <c r="F14" s="4">
        <v>17</v>
      </c>
      <c r="G14" s="22">
        <v>0.96599999999999997</v>
      </c>
    </row>
    <row r="15" spans="1:7" ht="17.5" x14ac:dyDescent="0.35">
      <c r="A15" s="21" t="s">
        <v>61</v>
      </c>
      <c r="B15" s="4">
        <v>3</v>
      </c>
      <c r="C15" s="4">
        <v>0</v>
      </c>
      <c r="D15" s="4">
        <v>1</v>
      </c>
      <c r="E15" s="5">
        <v>0.33300000000000002</v>
      </c>
      <c r="F15" s="4">
        <v>1</v>
      </c>
      <c r="G15" s="22">
        <v>0.66700000000000004</v>
      </c>
    </row>
    <row r="16" spans="1:7" ht="18" thickBot="1" x14ac:dyDescent="0.4">
      <c r="A16" s="24" t="s">
        <v>62</v>
      </c>
      <c r="B16" s="25">
        <v>75</v>
      </c>
      <c r="C16" s="25">
        <v>6</v>
      </c>
      <c r="D16" s="25">
        <v>52</v>
      </c>
      <c r="E16" s="26">
        <v>0.69299999999999995</v>
      </c>
      <c r="F16" s="25">
        <v>17</v>
      </c>
      <c r="G16" s="27">
        <v>0.92</v>
      </c>
    </row>
    <row r="17" spans="1:7" ht="36.5" thickBot="1" x14ac:dyDescent="0.45">
      <c r="A17" s="33" t="s">
        <v>69</v>
      </c>
      <c r="B17" s="49">
        <f>SUM(B7:B16)</f>
        <v>10708</v>
      </c>
      <c r="C17" s="49">
        <f>SUM(C7:C16)</f>
        <v>185</v>
      </c>
      <c r="D17" s="50">
        <f>SUM(D7:D16)</f>
        <v>7142</v>
      </c>
      <c r="E17" s="51">
        <f>D17/B17</f>
        <v>0.66697796040343671</v>
      </c>
      <c r="F17" s="50">
        <f>SUM(F7:F16)</f>
        <v>2104</v>
      </c>
      <c r="G17" s="51">
        <f>(D17+F17)/B17</f>
        <v>0.86346656705267089</v>
      </c>
    </row>
    <row r="19" spans="1:7" ht="17.5" x14ac:dyDescent="0.35">
      <c r="A19" s="66" t="s">
        <v>72</v>
      </c>
      <c r="B19" s="66"/>
      <c r="C19" s="66"/>
      <c r="D19" s="66"/>
      <c r="E19" s="66"/>
      <c r="F19" s="66"/>
      <c r="G19" s="66"/>
    </row>
    <row r="21" spans="1:7" ht="17.5" x14ac:dyDescent="0.35">
      <c r="A21" s="1"/>
      <c r="B21" s="55"/>
      <c r="C21" s="55"/>
      <c r="D21" s="55"/>
      <c r="E21" s="55"/>
      <c r="F21" s="55"/>
      <c r="G21" s="55"/>
    </row>
  </sheetData>
  <mergeCells count="5">
    <mergeCell ref="B21:G21"/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21</v>
      </c>
      <c r="B7" s="18">
        <v>146</v>
      </c>
      <c r="C7" s="18">
        <v>69</v>
      </c>
      <c r="D7" s="18">
        <v>105</v>
      </c>
      <c r="E7" s="19">
        <v>0.71899999999999997</v>
      </c>
      <c r="F7" s="18">
        <v>34</v>
      </c>
      <c r="G7" s="20">
        <v>0.95199999999999996</v>
      </c>
    </row>
    <row r="8" spans="1:7" ht="17.5" x14ac:dyDescent="0.35">
      <c r="A8" s="21" t="s">
        <v>22</v>
      </c>
      <c r="B8" s="4">
        <v>212</v>
      </c>
      <c r="C8" s="4">
        <v>10</v>
      </c>
      <c r="D8" s="4">
        <v>189</v>
      </c>
      <c r="E8" s="5">
        <v>0.89200000000000002</v>
      </c>
      <c r="F8" s="4">
        <v>17</v>
      </c>
      <c r="G8" s="22">
        <v>0.97199999999999998</v>
      </c>
    </row>
    <row r="9" spans="1:7" ht="17.5" x14ac:dyDescent="0.35">
      <c r="A9" s="21" t="s">
        <v>34</v>
      </c>
      <c r="B9" s="4">
        <v>1997</v>
      </c>
      <c r="C9" s="4">
        <v>0</v>
      </c>
      <c r="D9" s="4">
        <v>1618</v>
      </c>
      <c r="E9" s="5">
        <v>0.81</v>
      </c>
      <c r="F9" s="4">
        <v>285</v>
      </c>
      <c r="G9" s="22">
        <v>0.95299999999999996</v>
      </c>
    </row>
    <row r="10" spans="1:7" ht="17.5" x14ac:dyDescent="0.35">
      <c r="A10" s="21" t="s">
        <v>52</v>
      </c>
      <c r="B10" s="4">
        <v>6638</v>
      </c>
      <c r="C10" s="4">
        <v>0</v>
      </c>
      <c r="D10" s="4">
        <v>4316</v>
      </c>
      <c r="E10" s="5">
        <v>0.65</v>
      </c>
      <c r="F10" s="4">
        <v>1634</v>
      </c>
      <c r="G10" s="22">
        <v>0.89600000000000002</v>
      </c>
    </row>
    <row r="11" spans="1:7" ht="17.5" x14ac:dyDescent="0.35">
      <c r="A11" s="21" t="s">
        <v>60</v>
      </c>
      <c r="B11" s="4">
        <v>1300</v>
      </c>
      <c r="C11" s="4">
        <v>118</v>
      </c>
      <c r="D11" s="4">
        <v>1177</v>
      </c>
      <c r="E11" s="5">
        <v>0.90500000000000003</v>
      </c>
      <c r="F11" s="4">
        <v>70</v>
      </c>
      <c r="G11" s="22">
        <v>0.95899999999999996</v>
      </c>
    </row>
    <row r="12" spans="1:7" ht="18" thickBot="1" x14ac:dyDescent="0.4">
      <c r="A12" s="24" t="s">
        <v>65</v>
      </c>
      <c r="B12" s="25">
        <v>370</v>
      </c>
      <c r="C12" s="25">
        <v>36</v>
      </c>
      <c r="D12" s="25">
        <v>335</v>
      </c>
      <c r="E12" s="26">
        <v>0.90500000000000003</v>
      </c>
      <c r="F12" s="25">
        <v>24</v>
      </c>
      <c r="G12" s="27">
        <v>0.97</v>
      </c>
    </row>
    <row r="13" spans="1:7" ht="36.5" thickBot="1" x14ac:dyDescent="0.45">
      <c r="A13" s="33" t="s">
        <v>69</v>
      </c>
      <c r="B13" s="49">
        <f>SUM(B7:B12)</f>
        <v>10663</v>
      </c>
      <c r="C13" s="49">
        <f>SUM(C7:C12)</f>
        <v>233</v>
      </c>
      <c r="D13" s="50">
        <f>SUM(D7:D12)</f>
        <v>7740</v>
      </c>
      <c r="E13" s="51">
        <f>D13/B13</f>
        <v>0.72587451936603209</v>
      </c>
      <c r="F13" s="50">
        <f>SUM(F7:F12)</f>
        <v>2064</v>
      </c>
      <c r="G13" s="51">
        <f>(D13+F13)/B13</f>
        <v>0.91944105786364061</v>
      </c>
    </row>
    <row r="15" spans="1:7" ht="17.5" x14ac:dyDescent="0.35">
      <c r="A15" s="66" t="s">
        <v>72</v>
      </c>
      <c r="B15" s="66"/>
      <c r="C15" s="66"/>
      <c r="D15" s="66"/>
      <c r="E15" s="66"/>
      <c r="F15" s="66"/>
      <c r="G15" s="66"/>
    </row>
  </sheetData>
  <mergeCells count="4">
    <mergeCell ref="A1:G1"/>
    <mergeCell ref="B2:G2"/>
    <mergeCell ref="C3:G3"/>
    <mergeCell ref="A15:G15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15</v>
      </c>
      <c r="B7" s="4">
        <v>905</v>
      </c>
      <c r="C7" s="4">
        <v>74</v>
      </c>
      <c r="D7" s="4">
        <v>886</v>
      </c>
      <c r="E7" s="5">
        <v>0.97899999999999998</v>
      </c>
      <c r="F7" s="4">
        <v>14</v>
      </c>
      <c r="G7" s="22">
        <v>0.99399999999999999</v>
      </c>
    </row>
    <row r="8" spans="1:7" ht="17.5" x14ac:dyDescent="0.35">
      <c r="A8" s="21" t="s">
        <v>23</v>
      </c>
      <c r="B8" s="4">
        <v>4563</v>
      </c>
      <c r="C8" s="4">
        <v>196</v>
      </c>
      <c r="D8" s="4">
        <v>4000</v>
      </c>
      <c r="E8" s="5">
        <v>0.877</v>
      </c>
      <c r="F8" s="4">
        <v>387</v>
      </c>
      <c r="G8" s="22">
        <v>0.96099999999999997</v>
      </c>
    </row>
    <row r="9" spans="1:7" ht="17.5" x14ac:dyDescent="0.35">
      <c r="A9" s="21" t="s">
        <v>24</v>
      </c>
      <c r="B9" s="4">
        <v>2175</v>
      </c>
      <c r="C9" s="4">
        <v>0</v>
      </c>
      <c r="D9" s="4">
        <v>2101</v>
      </c>
      <c r="E9" s="5">
        <v>0.96599999999999997</v>
      </c>
      <c r="F9" s="4">
        <v>55</v>
      </c>
      <c r="G9" s="22">
        <v>0.99099999999999999</v>
      </c>
    </row>
    <row r="10" spans="1:7" ht="17.5" x14ac:dyDescent="0.35">
      <c r="A10" s="21" t="s">
        <v>31</v>
      </c>
      <c r="B10" s="4">
        <v>1077</v>
      </c>
      <c r="C10" s="4">
        <v>42</v>
      </c>
      <c r="D10" s="4">
        <v>1024</v>
      </c>
      <c r="E10" s="5">
        <v>0.95099999999999996</v>
      </c>
      <c r="F10" s="4">
        <v>40</v>
      </c>
      <c r="G10" s="22">
        <v>0.98799999999999999</v>
      </c>
    </row>
    <row r="11" spans="1:7" ht="17.5" x14ac:dyDescent="0.35">
      <c r="A11" s="21" t="s">
        <v>39</v>
      </c>
      <c r="B11" s="4">
        <v>1145</v>
      </c>
      <c r="C11" s="4">
        <v>32</v>
      </c>
      <c r="D11" s="4">
        <v>1046</v>
      </c>
      <c r="E11" s="5">
        <v>0.91400000000000003</v>
      </c>
      <c r="F11" s="4">
        <v>79</v>
      </c>
      <c r="G11" s="22">
        <v>0.98299999999999998</v>
      </c>
    </row>
    <row r="12" spans="1:7" ht="17.5" x14ac:dyDescent="0.35">
      <c r="A12" s="21" t="s">
        <v>41</v>
      </c>
      <c r="B12" s="4">
        <v>1153</v>
      </c>
      <c r="C12" s="4">
        <v>87</v>
      </c>
      <c r="D12" s="4">
        <v>982</v>
      </c>
      <c r="E12" s="5">
        <v>0.85199999999999998</v>
      </c>
      <c r="F12" s="4">
        <v>120</v>
      </c>
      <c r="G12" s="22">
        <v>0.95599999999999996</v>
      </c>
    </row>
    <row r="13" spans="1:7" ht="17.5" x14ac:dyDescent="0.35">
      <c r="A13" s="21" t="s">
        <v>55</v>
      </c>
      <c r="B13" s="4">
        <v>1922</v>
      </c>
      <c r="C13" s="4">
        <v>70</v>
      </c>
      <c r="D13" s="4">
        <v>651</v>
      </c>
      <c r="E13" s="5">
        <v>0.33900000000000002</v>
      </c>
      <c r="F13" s="4">
        <v>732</v>
      </c>
      <c r="G13" s="22">
        <v>0.72</v>
      </c>
    </row>
    <row r="14" spans="1:7" ht="18" thickBot="1" x14ac:dyDescent="0.4">
      <c r="A14" s="24" t="s">
        <v>57</v>
      </c>
      <c r="B14" s="4">
        <v>1848</v>
      </c>
      <c r="C14" s="4">
        <v>100</v>
      </c>
      <c r="D14" s="4">
        <v>1293</v>
      </c>
      <c r="E14" s="5">
        <v>0.7</v>
      </c>
      <c r="F14" s="4">
        <v>403</v>
      </c>
      <c r="G14" s="22">
        <v>0.91800000000000004</v>
      </c>
    </row>
    <row r="15" spans="1:7" ht="36.5" thickBot="1" x14ac:dyDescent="0.45">
      <c r="A15" s="39" t="s">
        <v>69</v>
      </c>
      <c r="B15" s="52">
        <f>SUM(B7:B14)</f>
        <v>14788</v>
      </c>
      <c r="C15" s="53">
        <f>SUM(C7:C14)</f>
        <v>601</v>
      </c>
      <c r="D15" s="52">
        <f>SUM(D7:D14)</f>
        <v>11983</v>
      </c>
      <c r="E15" s="54">
        <f>D15/B15</f>
        <v>0.81031917771165807</v>
      </c>
      <c r="F15" s="52">
        <f>SUM(F7:F14)</f>
        <v>1830</v>
      </c>
      <c r="G15" s="54">
        <f>(D15+F15)/B15</f>
        <v>0.93406816337571008</v>
      </c>
    </row>
    <row r="16" spans="1:7" x14ac:dyDescent="0.35">
      <c r="B16" s="35"/>
    </row>
    <row r="17" spans="1:7" ht="17.5" x14ac:dyDescent="0.35">
      <c r="A17" s="66" t="s">
        <v>72</v>
      </c>
      <c r="B17" s="66"/>
      <c r="C17" s="66"/>
      <c r="D17" s="66"/>
      <c r="E17" s="66"/>
      <c r="F17" s="66"/>
      <c r="G17" s="66"/>
    </row>
    <row r="19" spans="1:7" ht="17.5" x14ac:dyDescent="0.35">
      <c r="A19" s="1"/>
      <c r="B19" s="6"/>
      <c r="C19" s="6"/>
      <c r="D19" s="6"/>
      <c r="E19" s="6"/>
      <c r="F19" s="1"/>
    </row>
  </sheetData>
  <mergeCells count="4">
    <mergeCell ref="A1:G1"/>
    <mergeCell ref="B2:G2"/>
    <mergeCell ref="C3:G3"/>
    <mergeCell ref="A17:G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16</v>
      </c>
      <c r="B7" s="18">
        <v>688</v>
      </c>
      <c r="C7" s="18">
        <v>8</v>
      </c>
      <c r="D7" s="18">
        <v>671</v>
      </c>
      <c r="E7" s="19">
        <v>0.97499999999999998</v>
      </c>
      <c r="F7" s="18">
        <v>11</v>
      </c>
      <c r="G7" s="20">
        <v>0.99099999999999999</v>
      </c>
    </row>
    <row r="8" spans="1:7" ht="17.5" x14ac:dyDescent="0.35">
      <c r="A8" s="21" t="s">
        <v>19</v>
      </c>
      <c r="B8" s="4">
        <v>1355</v>
      </c>
      <c r="C8" s="4">
        <v>59</v>
      </c>
      <c r="D8" s="4">
        <v>1149</v>
      </c>
      <c r="E8" s="5">
        <v>0.84799999999999998</v>
      </c>
      <c r="F8" s="4">
        <v>125</v>
      </c>
      <c r="G8" s="22">
        <v>0.94</v>
      </c>
    </row>
    <row r="9" spans="1:7" ht="17.5" x14ac:dyDescent="0.35">
      <c r="A9" s="21" t="s">
        <v>32</v>
      </c>
      <c r="B9" s="4">
        <v>1550</v>
      </c>
      <c r="C9" s="4">
        <v>58</v>
      </c>
      <c r="D9" s="4">
        <v>1229</v>
      </c>
      <c r="E9" s="5">
        <v>0.79300000000000004</v>
      </c>
      <c r="F9" s="4">
        <v>111</v>
      </c>
      <c r="G9" s="22">
        <v>0.86499999999999999</v>
      </c>
    </row>
    <row r="10" spans="1:7" ht="17.5" x14ac:dyDescent="0.35">
      <c r="A10" s="21" t="s">
        <v>40</v>
      </c>
      <c r="B10" s="4">
        <v>112</v>
      </c>
      <c r="C10" s="4">
        <v>6</v>
      </c>
      <c r="D10" s="4">
        <v>112</v>
      </c>
      <c r="E10" s="5">
        <v>1</v>
      </c>
      <c r="F10" s="4">
        <v>0</v>
      </c>
      <c r="G10" s="22">
        <v>1</v>
      </c>
    </row>
    <row r="11" spans="1:7" ht="17.5" x14ac:dyDescent="0.35">
      <c r="A11" s="21" t="s">
        <v>42</v>
      </c>
      <c r="B11" s="4">
        <v>259</v>
      </c>
      <c r="C11" s="4">
        <v>48</v>
      </c>
      <c r="D11" s="4">
        <v>242</v>
      </c>
      <c r="E11" s="5">
        <v>0.93400000000000005</v>
      </c>
      <c r="F11" s="4">
        <v>17</v>
      </c>
      <c r="G11" s="22">
        <v>1</v>
      </c>
    </row>
    <row r="12" spans="1:7" ht="17.5" x14ac:dyDescent="0.35">
      <c r="A12" s="21" t="s">
        <v>46</v>
      </c>
      <c r="B12" s="4">
        <v>634</v>
      </c>
      <c r="C12" s="4">
        <v>28</v>
      </c>
      <c r="D12" s="4">
        <v>611</v>
      </c>
      <c r="E12" s="5">
        <v>0.96399999999999997</v>
      </c>
      <c r="F12" s="4">
        <v>22</v>
      </c>
      <c r="G12" s="22">
        <v>0.998</v>
      </c>
    </row>
    <row r="13" spans="1:7" ht="17.5" x14ac:dyDescent="0.35">
      <c r="A13" s="21" t="s">
        <v>50</v>
      </c>
      <c r="B13" s="4">
        <v>849</v>
      </c>
      <c r="C13" s="4">
        <v>24</v>
      </c>
      <c r="D13" s="4">
        <v>752</v>
      </c>
      <c r="E13" s="5">
        <v>0.88600000000000001</v>
      </c>
      <c r="F13" s="4">
        <v>88</v>
      </c>
      <c r="G13" s="22">
        <v>0.98899999999999999</v>
      </c>
    </row>
    <row r="14" spans="1:7" ht="17.5" x14ac:dyDescent="0.35">
      <c r="A14" s="21" t="s">
        <v>56</v>
      </c>
      <c r="B14" s="4">
        <v>59</v>
      </c>
      <c r="C14" s="4">
        <v>8</v>
      </c>
      <c r="D14" s="4">
        <v>54</v>
      </c>
      <c r="E14" s="5">
        <v>0.91500000000000004</v>
      </c>
      <c r="F14" s="4">
        <v>3</v>
      </c>
      <c r="G14" s="22">
        <v>0.96599999999999997</v>
      </c>
    </row>
    <row r="15" spans="1:7" ht="17.5" x14ac:dyDescent="0.35">
      <c r="A15" s="21" t="s">
        <v>58</v>
      </c>
      <c r="B15" s="4">
        <v>9596</v>
      </c>
      <c r="C15" s="4">
        <v>292</v>
      </c>
      <c r="D15" s="4">
        <v>4855</v>
      </c>
      <c r="E15" s="5">
        <v>0.50600000000000001</v>
      </c>
      <c r="F15" s="4">
        <v>1367</v>
      </c>
      <c r="G15" s="22">
        <v>0.64800000000000002</v>
      </c>
    </row>
    <row r="16" spans="1:7" ht="17.5" x14ac:dyDescent="0.35">
      <c r="A16" s="21" t="s">
        <v>59</v>
      </c>
      <c r="B16" s="4">
        <v>656</v>
      </c>
      <c r="C16" s="4">
        <v>17</v>
      </c>
      <c r="D16" s="4">
        <v>654</v>
      </c>
      <c r="E16" s="5">
        <v>0.997</v>
      </c>
      <c r="F16" s="4">
        <v>2</v>
      </c>
      <c r="G16" s="22">
        <v>1</v>
      </c>
    </row>
    <row r="17" spans="1:7" ht="18" thickBot="1" x14ac:dyDescent="0.4">
      <c r="A17" s="24" t="s">
        <v>66</v>
      </c>
      <c r="B17" s="25">
        <v>109</v>
      </c>
      <c r="C17" s="25">
        <v>9</v>
      </c>
      <c r="D17" s="25">
        <v>104</v>
      </c>
      <c r="E17" s="26">
        <v>0.95399999999999996</v>
      </c>
      <c r="F17" s="25">
        <v>5</v>
      </c>
      <c r="G17" s="27">
        <v>1</v>
      </c>
    </row>
    <row r="18" spans="1:7" ht="36.5" thickBot="1" x14ac:dyDescent="0.45">
      <c r="A18" s="33" t="s">
        <v>69</v>
      </c>
      <c r="B18" s="49">
        <f>SUM(B7:B17)</f>
        <v>15867</v>
      </c>
      <c r="C18" s="49">
        <f>SUM(C7:C17)</f>
        <v>557</v>
      </c>
      <c r="D18" s="50">
        <f>SUM(D7:D17)</f>
        <v>10433</v>
      </c>
      <c r="E18" s="51">
        <f>D18/B18</f>
        <v>0.65752820318900862</v>
      </c>
      <c r="F18" s="50">
        <f>SUM(F7:F17)</f>
        <v>1751</v>
      </c>
      <c r="G18" s="51">
        <f>(D18+F18)/B18</f>
        <v>0.76788302766748595</v>
      </c>
    </row>
    <row r="20" spans="1:7" ht="17.5" x14ac:dyDescent="0.35">
      <c r="A20" s="66" t="s">
        <v>73</v>
      </c>
      <c r="B20" s="66"/>
      <c r="C20" s="66"/>
      <c r="D20" s="66"/>
      <c r="E20" s="66"/>
      <c r="F20" s="66"/>
      <c r="G20" s="66"/>
    </row>
    <row r="22" spans="1:7" ht="17.5" x14ac:dyDescent="0.35">
      <c r="A22" s="1"/>
      <c r="B22" s="6"/>
      <c r="C22" s="6"/>
      <c r="D22" s="6"/>
    </row>
  </sheetData>
  <mergeCells count="4">
    <mergeCell ref="A1:G1"/>
    <mergeCell ref="B2:G2"/>
    <mergeCell ref="C3:G3"/>
    <mergeCell ref="A20:G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26</v>
      </c>
      <c r="B7" s="18">
        <v>1394</v>
      </c>
      <c r="C7" s="18">
        <v>63</v>
      </c>
      <c r="D7" s="18">
        <v>1215</v>
      </c>
      <c r="E7" s="19">
        <v>0.872</v>
      </c>
      <c r="F7" s="18">
        <v>127</v>
      </c>
      <c r="G7" s="20">
        <v>0.96299999999999997</v>
      </c>
    </row>
    <row r="8" spans="1:7" ht="17.5" x14ac:dyDescent="0.35">
      <c r="A8" s="21" t="s">
        <v>28</v>
      </c>
      <c r="B8" s="4">
        <v>3918</v>
      </c>
      <c r="C8" s="4">
        <v>117</v>
      </c>
      <c r="D8" s="4">
        <v>3625</v>
      </c>
      <c r="E8" s="5">
        <v>0.92500000000000004</v>
      </c>
      <c r="F8" s="4">
        <v>213</v>
      </c>
      <c r="G8" s="22">
        <v>0.98</v>
      </c>
    </row>
    <row r="9" spans="1:7" ht="17.5" x14ac:dyDescent="0.35">
      <c r="A9" s="21" t="s">
        <v>29</v>
      </c>
      <c r="B9" s="4">
        <v>1081</v>
      </c>
      <c r="C9" s="4">
        <v>1</v>
      </c>
      <c r="D9" s="4">
        <v>882</v>
      </c>
      <c r="E9" s="5">
        <v>0.81599999999999995</v>
      </c>
      <c r="F9" s="4">
        <v>135</v>
      </c>
      <c r="G9" s="22">
        <v>0.94099999999999995</v>
      </c>
    </row>
    <row r="10" spans="1:7" ht="17.5" x14ac:dyDescent="0.35">
      <c r="A10" s="21" t="s">
        <v>30</v>
      </c>
      <c r="B10" s="4">
        <v>705</v>
      </c>
      <c r="C10" s="4">
        <v>21</v>
      </c>
      <c r="D10" s="4">
        <v>592</v>
      </c>
      <c r="E10" s="5">
        <v>0.84</v>
      </c>
      <c r="F10" s="4">
        <v>79</v>
      </c>
      <c r="G10" s="22">
        <v>0.95199999999999996</v>
      </c>
    </row>
    <row r="11" spans="1:7" ht="17.5" x14ac:dyDescent="0.35">
      <c r="A11" s="21" t="s">
        <v>36</v>
      </c>
      <c r="B11" s="4">
        <v>1966</v>
      </c>
      <c r="C11" s="4">
        <v>56</v>
      </c>
      <c r="D11" s="4">
        <v>1785</v>
      </c>
      <c r="E11" s="5">
        <v>0.90800000000000003</v>
      </c>
      <c r="F11" s="4">
        <v>109</v>
      </c>
      <c r="G11" s="22">
        <v>0.96299999999999997</v>
      </c>
    </row>
    <row r="12" spans="1:7" ht="17.5" x14ac:dyDescent="0.35">
      <c r="A12" s="21" t="s">
        <v>37</v>
      </c>
      <c r="B12" s="4">
        <v>1674</v>
      </c>
      <c r="C12" s="4">
        <v>67</v>
      </c>
      <c r="D12" s="4">
        <v>1241</v>
      </c>
      <c r="E12" s="5">
        <v>0.74099999999999999</v>
      </c>
      <c r="F12" s="4">
        <v>320</v>
      </c>
      <c r="G12" s="22">
        <v>0.93200000000000005</v>
      </c>
    </row>
    <row r="13" spans="1:7" ht="17.5" x14ac:dyDescent="0.35">
      <c r="A13" s="21" t="s">
        <v>38</v>
      </c>
      <c r="B13" s="4">
        <v>2194</v>
      </c>
      <c r="C13" s="4">
        <v>54</v>
      </c>
      <c r="D13" s="4">
        <v>1109</v>
      </c>
      <c r="E13" s="5">
        <v>0.505</v>
      </c>
      <c r="F13" s="4">
        <v>553</v>
      </c>
      <c r="G13" s="22">
        <v>0.75800000000000001</v>
      </c>
    </row>
    <row r="14" spans="1:7" ht="17.5" x14ac:dyDescent="0.35">
      <c r="A14" s="21" t="s">
        <v>43</v>
      </c>
      <c r="B14" s="4">
        <v>314</v>
      </c>
      <c r="C14" s="4">
        <v>23</v>
      </c>
      <c r="D14" s="4">
        <v>304</v>
      </c>
      <c r="E14" s="5">
        <v>0.96799999999999997</v>
      </c>
      <c r="F14" s="4">
        <v>10</v>
      </c>
      <c r="G14" s="22">
        <v>1</v>
      </c>
    </row>
    <row r="15" spans="1:7" ht="17.5" x14ac:dyDescent="0.35">
      <c r="A15" s="21" t="s">
        <v>49</v>
      </c>
      <c r="B15" s="4">
        <v>1521</v>
      </c>
      <c r="C15" s="4">
        <v>72</v>
      </c>
      <c r="D15" s="4">
        <v>1437</v>
      </c>
      <c r="E15" s="5">
        <v>0.94499999999999995</v>
      </c>
      <c r="F15" s="4">
        <v>57</v>
      </c>
      <c r="G15" s="22">
        <v>0.98199999999999998</v>
      </c>
    </row>
    <row r="16" spans="1:7" ht="18" thickBot="1" x14ac:dyDescent="0.4">
      <c r="A16" s="24" t="s">
        <v>64</v>
      </c>
      <c r="B16" s="25">
        <v>1459</v>
      </c>
      <c r="C16" s="25">
        <v>49</v>
      </c>
      <c r="D16" s="25">
        <v>1322</v>
      </c>
      <c r="E16" s="26">
        <v>0.90600000000000003</v>
      </c>
      <c r="F16" s="25">
        <v>122</v>
      </c>
      <c r="G16" s="27">
        <v>0.99</v>
      </c>
    </row>
    <row r="17" spans="1:7" ht="36.5" thickBot="1" x14ac:dyDescent="0.45">
      <c r="A17" s="33" t="s">
        <v>69</v>
      </c>
      <c r="B17" s="49">
        <f>SUM(B7:B16)</f>
        <v>16226</v>
      </c>
      <c r="C17" s="49">
        <f>SUM(C7:C16)</f>
        <v>523</v>
      </c>
      <c r="D17" s="50">
        <f>SUM(D7:D16)</f>
        <v>13512</v>
      </c>
      <c r="E17" s="51">
        <f>D17/B17</f>
        <v>0.83273758165906575</v>
      </c>
      <c r="F17" s="50">
        <f>SUM(F7:F16)</f>
        <v>1725</v>
      </c>
      <c r="G17" s="51">
        <f>(D17+F17)/B17</f>
        <v>0.93904844077406635</v>
      </c>
    </row>
    <row r="19" spans="1:7" ht="17.5" x14ac:dyDescent="0.35">
      <c r="A19" s="66" t="s">
        <v>72</v>
      </c>
      <c r="B19" s="66"/>
      <c r="C19" s="66"/>
      <c r="D19" s="66"/>
      <c r="E19" s="66"/>
      <c r="F19" s="66"/>
      <c r="G19" s="66"/>
    </row>
  </sheetData>
  <mergeCells count="4"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14</v>
      </c>
      <c r="B7" s="18">
        <v>165</v>
      </c>
      <c r="C7" s="18">
        <v>14</v>
      </c>
      <c r="D7" s="18">
        <v>97</v>
      </c>
      <c r="E7" s="19">
        <v>0.58799999999999997</v>
      </c>
      <c r="F7" s="18">
        <v>58</v>
      </c>
      <c r="G7" s="20">
        <v>0.93899999999999995</v>
      </c>
    </row>
    <row r="8" spans="1:7" ht="17.5" x14ac:dyDescent="0.35">
      <c r="A8" s="21" t="s">
        <v>17</v>
      </c>
      <c r="B8" s="4">
        <v>1755</v>
      </c>
      <c r="C8" s="4">
        <v>73</v>
      </c>
      <c r="D8" s="4">
        <v>1637</v>
      </c>
      <c r="E8" s="5">
        <v>0.93300000000000005</v>
      </c>
      <c r="F8" s="4">
        <v>101</v>
      </c>
      <c r="G8" s="22">
        <v>0.99</v>
      </c>
    </row>
    <row r="9" spans="1:7" ht="17.5" x14ac:dyDescent="0.35">
      <c r="A9" s="21" t="s">
        <v>18</v>
      </c>
      <c r="B9" s="4">
        <v>17622</v>
      </c>
      <c r="C9" s="4">
        <v>656</v>
      </c>
      <c r="D9" s="4">
        <v>13128</v>
      </c>
      <c r="E9" s="5">
        <v>0.745</v>
      </c>
      <c r="F9" s="4">
        <v>2768</v>
      </c>
      <c r="G9" s="22">
        <v>0.90200000000000002</v>
      </c>
    </row>
    <row r="10" spans="1:7" ht="17.5" x14ac:dyDescent="0.35">
      <c r="A10" s="21" t="s">
        <v>25</v>
      </c>
      <c r="B10" s="4">
        <v>316</v>
      </c>
      <c r="C10" s="4">
        <v>0</v>
      </c>
      <c r="D10" s="4">
        <v>267</v>
      </c>
      <c r="E10" s="5">
        <v>0.84499999999999997</v>
      </c>
      <c r="F10" s="4">
        <v>27</v>
      </c>
      <c r="G10" s="22">
        <v>0.93</v>
      </c>
    </row>
    <row r="11" spans="1:7" ht="17.5" x14ac:dyDescent="0.35">
      <c r="A11" s="21" t="s">
        <v>27</v>
      </c>
      <c r="B11" s="4">
        <v>260</v>
      </c>
      <c r="C11" s="4">
        <v>11</v>
      </c>
      <c r="D11" s="4">
        <v>256</v>
      </c>
      <c r="E11" s="5">
        <v>0.98499999999999999</v>
      </c>
      <c r="F11" s="4">
        <v>2</v>
      </c>
      <c r="G11" s="22">
        <v>0.99199999999999999</v>
      </c>
    </row>
    <row r="12" spans="1:7" ht="17.5" x14ac:dyDescent="0.35">
      <c r="A12" s="21" t="s">
        <v>47</v>
      </c>
      <c r="B12" s="4">
        <v>737</v>
      </c>
      <c r="C12" s="4">
        <v>31</v>
      </c>
      <c r="D12" s="4">
        <v>101</v>
      </c>
      <c r="E12" s="5">
        <v>0.13700000000000001</v>
      </c>
      <c r="F12" s="4">
        <v>450</v>
      </c>
      <c r="G12" s="22">
        <v>0.748</v>
      </c>
    </row>
    <row r="13" spans="1:7" ht="17.5" x14ac:dyDescent="0.35">
      <c r="A13" s="21" t="s">
        <v>51</v>
      </c>
      <c r="B13" s="4">
        <v>1141</v>
      </c>
      <c r="C13" s="4">
        <v>52</v>
      </c>
      <c r="D13" s="4">
        <v>715</v>
      </c>
      <c r="E13" s="5">
        <v>0.627</v>
      </c>
      <c r="F13" s="4">
        <v>316</v>
      </c>
      <c r="G13" s="22">
        <v>0.90400000000000003</v>
      </c>
    </row>
    <row r="14" spans="1:7" ht="18" thickBot="1" x14ac:dyDescent="0.4">
      <c r="A14" s="24" t="s">
        <v>63</v>
      </c>
      <c r="B14" s="25">
        <v>2073</v>
      </c>
      <c r="C14" s="25">
        <v>128</v>
      </c>
      <c r="D14" s="25">
        <v>4</v>
      </c>
      <c r="E14" s="26">
        <v>2E-3</v>
      </c>
      <c r="F14" s="25">
        <v>42</v>
      </c>
      <c r="G14" s="27">
        <v>2.1999999999999999E-2</v>
      </c>
    </row>
    <row r="15" spans="1:7" ht="36.75" customHeight="1" thickBot="1" x14ac:dyDescent="0.45">
      <c r="A15" s="36" t="s">
        <v>69</v>
      </c>
      <c r="B15" s="37">
        <f>SUM(B7:B14)</f>
        <v>24069</v>
      </c>
      <c r="C15" s="37">
        <f>SUM(C7:C14)</f>
        <v>965</v>
      </c>
      <c r="D15" s="34">
        <f>SUM(D7:D14)</f>
        <v>16205</v>
      </c>
      <c r="E15" s="38">
        <f>D15/B15</f>
        <v>0.67327267439444927</v>
      </c>
      <c r="F15" s="34">
        <f>SUM(F7:F14)</f>
        <v>3764</v>
      </c>
      <c r="G15" s="38">
        <f>(D15+F15)/B15</f>
        <v>0.82965640450371847</v>
      </c>
    </row>
    <row r="16" spans="1:7" x14ac:dyDescent="0.35">
      <c r="B16" s="35"/>
    </row>
    <row r="17" spans="1:8" ht="17.5" x14ac:dyDescent="0.35">
      <c r="A17" s="66" t="s">
        <v>72</v>
      </c>
      <c r="B17" s="66"/>
      <c r="C17" s="66"/>
      <c r="D17" s="66"/>
      <c r="E17" s="66"/>
      <c r="F17" s="66"/>
      <c r="G17" s="66"/>
    </row>
    <row r="19" spans="1:8" ht="17.5" x14ac:dyDescent="0.35">
      <c r="A19" s="1"/>
      <c r="B19" s="6"/>
      <c r="C19" s="6"/>
      <c r="D19" s="6"/>
      <c r="E19" s="6"/>
      <c r="F19" s="6"/>
      <c r="G19" s="6"/>
      <c r="H19" s="6"/>
    </row>
  </sheetData>
  <sortState ref="A7:G59">
    <sortCondition ref="A7:A59"/>
  </sortState>
  <mergeCells count="4">
    <mergeCell ref="A1:G1"/>
    <mergeCell ref="B2:G2"/>
    <mergeCell ref="C3:G3"/>
    <mergeCell ref="A17:G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2019-02-05T23:00:14Z</dcterms:modified>
</cp:coreProperties>
</file>