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L\CY 2018\"/>
    </mc:Choice>
  </mc:AlternateContent>
  <bookViews>
    <workbookView xWindow="0" yWindow="0" windowWidth="19200" windowHeight="11460"/>
  </bookViews>
  <sheets>
    <sheet name="US Totals" sheetId="2" r:id="rId1"/>
    <sheet name="Boston Region 1" sheetId="9" r:id="rId2"/>
    <sheet name="Phili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9" l="1"/>
  <c r="D17" i="9"/>
  <c r="C17" i="9"/>
  <c r="B17" i="9"/>
  <c r="G17" i="9" l="1"/>
  <c r="E17" i="9"/>
  <c r="F15" i="7" l="1"/>
  <c r="D15" i="7"/>
  <c r="C15" i="7"/>
  <c r="B15" i="7"/>
  <c r="F17" i="6"/>
  <c r="D17" i="6"/>
  <c r="C17" i="6"/>
  <c r="B17" i="6"/>
  <c r="F18" i="5"/>
  <c r="D18" i="5"/>
  <c r="C18" i="5"/>
  <c r="B18" i="5"/>
  <c r="G60" i="2"/>
  <c r="E60" i="2"/>
  <c r="D60" i="2"/>
  <c r="C60" i="2"/>
  <c r="F15" i="4"/>
  <c r="D15" i="4"/>
  <c r="C15" i="4"/>
  <c r="B15" i="4"/>
  <c r="F13" i="3"/>
  <c r="D13" i="3"/>
  <c r="C13" i="3"/>
  <c r="B13" i="3"/>
  <c r="E15" i="4" l="1"/>
  <c r="G18" i="5"/>
  <c r="G13" i="3"/>
  <c r="H60" i="2"/>
  <c r="G15" i="7"/>
  <c r="G17" i="6"/>
  <c r="G15" i="4"/>
  <c r="E15" i="7"/>
  <c r="E17" i="6"/>
  <c r="E18" i="5"/>
  <c r="F60" i="2"/>
  <c r="E13" i="3"/>
</calcChain>
</file>

<file path=xl/sharedStrings.xml><?xml version="1.0" encoding="utf-8"?>
<sst xmlns="http://schemas.openxmlformats.org/spreadsheetml/2006/main" count="256" uniqueCount="73">
  <si>
    <t>9054L Report</t>
  </si>
  <si>
    <t>Total</t>
  </si>
  <si>
    <t>Timelapse</t>
  </si>
  <si>
    <t>Cmpltd</t>
  </si>
  <si>
    <t>Inter-</t>
  </si>
  <si>
    <t>30-day</t>
  </si>
  <si>
    <t>45-day</t>
  </si>
  <si>
    <t>Decs</t>
  </si>
  <si>
    <t>state</t>
  </si>
  <si>
    <t>State</t>
  </si>
  <si>
    <t>(c1)</t>
  </si>
  <si>
    <t>(c3)</t>
  </si>
  <si>
    <t>(c4)</t>
  </si>
  <si>
    <t>(c7)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</si>
  <si>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</si>
  <si>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</si>
  <si>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</si>
  <si>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</si>
  <si>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</si>
  <si>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</si>
  <si>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</si>
  <si>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</si>
  <si>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</si>
  <si>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</si>
  <si>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</si>
  <si>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</si>
  <si>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</si>
  <si>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</si>
  <si>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</si>
  <si>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</si>
  <si>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</si>
  <si>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</si>
  <si>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</si>
  <si>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</si>
  <si>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</si>
  <si>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</si>
  <si>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</si>
  <si>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</si>
  <si>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</si>
  <si>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</si>
  <si>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</si>
  <si>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</si>
  <si>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</si>
  <si>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</si>
  <si>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</si>
  <si>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</si>
  <si>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</si>
  <si>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</si>
  <si>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</si>
  <si>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</si>
  <si>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</si>
  <si>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</si>
  <si>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</si>
  <si>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</si>
  <si>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</si>
  <si>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</si>
  <si>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</si>
  <si>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</si>
  <si>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</si>
  <si>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</si>
  <si>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</si>
  <si>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</si>
  <si>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</si>
  <si>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</si>
  <si>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</si>
  <si>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</si>
  <si>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</si>
  <si>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</si>
  <si>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Lower Authority Appeals Timelapse</t>
  </si>
  <si>
    <t>Region Totals</t>
  </si>
  <si>
    <t>Region</t>
  </si>
  <si>
    <t>Run Date:  1/22/2019</t>
  </si>
  <si>
    <t>Missing data from the ETA 9054L report.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</si>
</sst>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2">
    <xf numFmtId="0" fontId="0" fillId="0" borderId="0" xfId="0"/>
    <xf numFmtId="0" fontId="3" fillId="0" borderId="0" xfId="0" applyFont="1" applyFill="1"/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3" fontId="3" fillId="0" borderId="2" xfId="1" applyNumberFormat="1" applyFont="1" applyFill="1" applyBorder="1"/>
    <xf numFmtId="164" fontId="3" fillId="0" borderId="2" xfId="0" applyNumberFormat="1" applyFont="1" applyFill="1" applyBorder="1"/>
    <xf numFmtId="0" fontId="3" fillId="0" borderId="0" xfId="0" applyFont="1"/>
    <xf numFmtId="0" fontId="3" fillId="3" borderId="6" xfId="0" applyFont="1" applyFill="1" applyBorder="1"/>
    <xf numFmtId="0" fontId="5" fillId="2" borderId="7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0" fillId="2" borderId="8" xfId="0" applyFill="1" applyBorder="1" applyAlignment="1">
      <alignment wrapText="1"/>
    </xf>
    <xf numFmtId="0" fontId="2" fillId="2" borderId="8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/>
    </xf>
    <xf numFmtId="9" fontId="2" fillId="2" borderId="9" xfId="0" applyNumberFormat="1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164" fontId="3" fillId="0" borderId="12" xfId="0" applyNumberFormat="1" applyFont="1" applyFill="1" applyBorder="1"/>
    <xf numFmtId="0" fontId="3" fillId="0" borderId="13" xfId="0" applyFont="1" applyFill="1" applyBorder="1" applyAlignment="1">
      <alignment horizontal="center"/>
    </xf>
    <xf numFmtId="164" fontId="3" fillId="0" borderId="14" xfId="0" applyNumberFormat="1" applyFont="1" applyFill="1" applyBorder="1"/>
    <xf numFmtId="164" fontId="3" fillId="0" borderId="15" xfId="0" applyNumberFormat="1" applyFont="1" applyFill="1" applyBorder="1"/>
    <xf numFmtId="0" fontId="3" fillId="0" borderId="16" xfId="0" applyFont="1" applyFill="1" applyBorder="1" applyAlignment="1">
      <alignment horizontal="center"/>
    </xf>
    <xf numFmtId="3" fontId="3" fillId="0" borderId="17" xfId="1" applyNumberFormat="1" applyFont="1" applyFill="1" applyBorder="1"/>
    <xf numFmtId="164" fontId="3" fillId="0" borderId="17" xfId="0" applyNumberFormat="1" applyFont="1" applyFill="1" applyBorder="1"/>
    <xf numFmtId="164" fontId="3" fillId="0" borderId="18" xfId="0" applyNumberFormat="1" applyFont="1" applyFill="1" applyBorder="1"/>
    <xf numFmtId="3" fontId="2" fillId="0" borderId="19" xfId="1" applyNumberFormat="1" applyFont="1" applyBorder="1"/>
    <xf numFmtId="3" fontId="2" fillId="0" borderId="20" xfId="1" applyNumberFormat="1" applyFont="1" applyBorder="1"/>
    <xf numFmtId="3" fontId="2" fillId="0" borderId="21" xfId="1" applyNumberFormat="1" applyFont="1" applyBorder="1"/>
    <xf numFmtId="164" fontId="2" fillId="0" borderId="19" xfId="0" applyNumberFormat="1" applyFont="1" applyBorder="1"/>
    <xf numFmtId="3" fontId="2" fillId="0" borderId="4" xfId="1" applyNumberFormat="1" applyFont="1" applyBorder="1"/>
    <xf numFmtId="0" fontId="2" fillId="0" borderId="3" xfId="0" applyFont="1" applyFill="1" applyBorder="1" applyAlignment="1">
      <alignment horizontal="center" wrapText="1"/>
    </xf>
    <xf numFmtId="3" fontId="3" fillId="0" borderId="22" xfId="1" applyNumberFormat="1" applyFont="1" applyFill="1" applyBorder="1"/>
    <xf numFmtId="3" fontId="0" fillId="0" borderId="0" xfId="0" applyNumberFormat="1"/>
    <xf numFmtId="0" fontId="2" fillId="0" borderId="6" xfId="0" applyFont="1" applyFill="1" applyBorder="1" applyAlignment="1">
      <alignment horizontal="center" wrapText="1"/>
    </xf>
    <xf numFmtId="3" fontId="3" fillId="0" borderId="9" xfId="1" applyNumberFormat="1" applyFont="1" applyFill="1" applyBorder="1"/>
    <xf numFmtId="164" fontId="3" fillId="0" borderId="9" xfId="0" applyNumberFormat="1" applyFont="1" applyFill="1" applyBorder="1"/>
    <xf numFmtId="0" fontId="2" fillId="0" borderId="9" xfId="0" applyFont="1" applyFill="1" applyBorder="1" applyAlignment="1">
      <alignment horizontal="center" wrapText="1"/>
    </xf>
    <xf numFmtId="0" fontId="5" fillId="0" borderId="6" xfId="0" applyFont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3" borderId="3" xfId="0" applyFont="1" applyFill="1" applyBorder="1"/>
    <xf numFmtId="0" fontId="3" fillId="3" borderId="5" xfId="0" applyFont="1" applyFill="1" applyBorder="1"/>
    <xf numFmtId="0" fontId="3" fillId="0" borderId="25" xfId="0" applyFont="1" applyFill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 wrapText="1"/>
    </xf>
    <xf numFmtId="0" fontId="3" fillId="4" borderId="0" xfId="0" applyFont="1" applyFill="1"/>
    <xf numFmtId="3" fontId="5" fillId="0" borderId="19" xfId="0" applyNumberFormat="1" applyFont="1" applyBorder="1"/>
    <xf numFmtId="3" fontId="5" fillId="0" borderId="4" xfId="0" applyNumberFormat="1" applyFont="1" applyBorder="1"/>
    <xf numFmtId="164" fontId="5" fillId="0" borderId="19" xfId="0" applyNumberFormat="1" applyFont="1" applyBorder="1"/>
    <xf numFmtId="3" fontId="2" fillId="0" borderId="22" xfId="1" applyNumberFormat="1" applyFont="1" applyFill="1" applyBorder="1"/>
    <xf numFmtId="3" fontId="2" fillId="0" borderId="9" xfId="1" applyNumberFormat="1" applyFont="1" applyFill="1" applyBorder="1"/>
    <xf numFmtId="164" fontId="2" fillId="0" borderId="9" xfId="0" applyNumberFormat="1" applyFont="1" applyFill="1" applyBorder="1"/>
    <xf numFmtId="3" fontId="3" fillId="4" borderId="2" xfId="1" applyNumberFormat="1" applyFont="1" applyFill="1" applyBorder="1"/>
    <xf numFmtId="164" fontId="3" fillId="4" borderId="2" xfId="0" applyNumberFormat="1" applyFont="1" applyFill="1" applyBorder="1"/>
    <xf numFmtId="164" fontId="3" fillId="4" borderId="14" xfId="0" applyNumberFormat="1" applyFont="1" applyFill="1" applyBorder="1"/>
    <xf numFmtId="0" fontId="3" fillId="0" borderId="0" xfId="0" applyFont="1" applyFill="1" applyAlignment="1">
      <alignment wrapText="1"/>
    </xf>
    <xf numFmtId="0" fontId="4" fillId="2" borderId="24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14" fontId="2" fillId="3" borderId="3" xfId="0" applyNumberFormat="1" applyFont="1" applyFill="1" applyBorder="1" applyAlignment="1">
      <alignment horizontal="center"/>
    </xf>
    <xf numFmtId="14" fontId="2" fillId="3" borderId="4" xfId="0" applyNumberFormat="1" applyFont="1" applyFill="1" applyBorder="1" applyAlignment="1">
      <alignment horizontal="center"/>
    </xf>
    <xf numFmtId="14" fontId="2" fillId="3" borderId="5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3" fillId="0" borderId="0" xfId="0" applyFont="1" applyFill="1" applyBorder="1"/>
    <xf numFmtId="0" fontId="4" fillId="2" borderId="3" xfId="0" applyFont="1" applyFill="1" applyBorder="1" applyAlignment="1">
      <alignment horizontal="center"/>
    </xf>
    <xf numFmtId="0" fontId="3" fillId="0" borderId="0" xfId="0" applyFont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tabSelected="1" workbookViewId="0">
      <selection activeCell="A7" sqref="A7"/>
    </sheetView>
  </sheetViews>
  <sheetFormatPr defaultRowHeight="14.5" x14ac:dyDescent="0.35"/>
  <cols>
    <col min="2" max="2" width="11.1796875" customWidth="1"/>
    <col min="3" max="8" width="11.7265625" customWidth="1"/>
  </cols>
  <sheetData>
    <row r="1" spans="1:8" ht="23.5" thickBot="1" x14ac:dyDescent="0.55000000000000004">
      <c r="A1" s="59" t="s">
        <v>68</v>
      </c>
      <c r="B1" s="60"/>
      <c r="C1" s="61"/>
      <c r="D1" s="61"/>
      <c r="E1" s="61"/>
      <c r="F1" s="61"/>
      <c r="G1" s="61"/>
      <c r="H1" s="62"/>
    </row>
    <row r="2" spans="1:8" ht="18.5" thickBot="1" x14ac:dyDescent="0.45">
      <c r="A2" s="42"/>
      <c r="B2" s="43"/>
      <c r="C2" s="63" t="s">
        <v>0</v>
      </c>
      <c r="D2" s="64"/>
      <c r="E2" s="64"/>
      <c r="F2" s="64"/>
      <c r="G2" s="64"/>
      <c r="H2" s="65"/>
    </row>
    <row r="3" spans="1:8" ht="18.5" thickBot="1" x14ac:dyDescent="0.45">
      <c r="A3" s="8"/>
      <c r="B3" s="8"/>
      <c r="C3" s="9" t="s">
        <v>1</v>
      </c>
      <c r="D3" s="66" t="s">
        <v>2</v>
      </c>
      <c r="E3" s="67"/>
      <c r="F3" s="67"/>
      <c r="G3" s="67"/>
      <c r="H3" s="68"/>
    </row>
    <row r="4" spans="1:8" ht="18" x14ac:dyDescent="0.4">
      <c r="A4" s="10"/>
      <c r="B4" s="10"/>
      <c r="C4" s="11" t="s">
        <v>3</v>
      </c>
      <c r="D4" s="12" t="s">
        <v>4</v>
      </c>
      <c r="E4" s="12" t="s">
        <v>5</v>
      </c>
      <c r="F4" s="12"/>
      <c r="G4" s="12" t="s">
        <v>6</v>
      </c>
      <c r="H4" s="12"/>
    </row>
    <row r="5" spans="1:8" ht="18" x14ac:dyDescent="0.4">
      <c r="A5" s="10"/>
      <c r="B5" s="10"/>
      <c r="C5" s="11" t="s">
        <v>7</v>
      </c>
      <c r="D5" s="13" t="s">
        <v>8</v>
      </c>
      <c r="E5" s="13" t="s">
        <v>3</v>
      </c>
      <c r="F5" s="13" t="s">
        <v>5</v>
      </c>
      <c r="G5" s="13" t="s">
        <v>3</v>
      </c>
      <c r="H5" s="13" t="s">
        <v>6</v>
      </c>
    </row>
    <row r="6" spans="1:8" ht="18.5" thickBot="1" x14ac:dyDescent="0.45">
      <c r="A6" s="47" t="s">
        <v>9</v>
      </c>
      <c r="B6" s="47" t="s">
        <v>70</v>
      </c>
      <c r="C6" s="14" t="s">
        <v>10</v>
      </c>
      <c r="D6" s="15" t="s">
        <v>11</v>
      </c>
      <c r="E6" s="15" t="s">
        <v>12</v>
      </c>
      <c r="F6" s="16">
        <v>0.6</v>
      </c>
      <c r="G6" s="15" t="s">
        <v>13</v>
      </c>
      <c r="H6" s="16">
        <v>0.8</v>
      </c>
    </row>
    <row r="7" spans="1:8" ht="17.5" x14ac:dyDescent="0.35">
      <c r="A7" s="46" t="s">
        <v>14</v>
      </c>
      <c r="B7" s="46">
        <v>6</v>
      </c>
      <c r="C7" s="18">
        <v>78</v>
      </c>
      <c r="D7" s="18">
        <v>8</v>
      </c>
      <c r="E7" s="18">
        <v>68</v>
      </c>
      <c r="F7" s="19">
        <v>0.872</v>
      </c>
      <c r="G7" s="18">
        <v>6</v>
      </c>
      <c r="H7" s="20">
        <v>0.94899999999999995</v>
      </c>
    </row>
    <row r="8" spans="1:8" ht="17.5" x14ac:dyDescent="0.35">
      <c r="A8" s="41" t="s">
        <v>15</v>
      </c>
      <c r="B8" s="41">
        <v>3</v>
      </c>
      <c r="C8" s="4">
        <v>682</v>
      </c>
      <c r="D8" s="4">
        <v>57</v>
      </c>
      <c r="E8" s="4">
        <v>651</v>
      </c>
      <c r="F8" s="5">
        <v>0.95499999999999996</v>
      </c>
      <c r="G8" s="4">
        <v>29</v>
      </c>
      <c r="H8" s="22">
        <v>0.997</v>
      </c>
    </row>
    <row r="9" spans="1:8" ht="17.5" x14ac:dyDescent="0.35">
      <c r="A9" s="41" t="s">
        <v>16</v>
      </c>
      <c r="B9" s="41">
        <v>4</v>
      </c>
      <c r="C9" s="4">
        <v>622</v>
      </c>
      <c r="D9" s="4">
        <v>21</v>
      </c>
      <c r="E9" s="4">
        <v>568</v>
      </c>
      <c r="F9" s="5">
        <v>0.91300000000000003</v>
      </c>
      <c r="G9" s="4">
        <v>35</v>
      </c>
      <c r="H9" s="22">
        <v>0.96899999999999997</v>
      </c>
    </row>
    <row r="10" spans="1:8" ht="17.5" x14ac:dyDescent="0.35">
      <c r="A10" s="41" t="s">
        <v>17</v>
      </c>
      <c r="B10" s="41">
        <v>6</v>
      </c>
      <c r="C10" s="4">
        <v>1337</v>
      </c>
      <c r="D10" s="4">
        <v>29</v>
      </c>
      <c r="E10" s="4">
        <v>1205</v>
      </c>
      <c r="F10" s="5">
        <v>0.90100000000000002</v>
      </c>
      <c r="G10" s="4">
        <v>92</v>
      </c>
      <c r="H10" s="22">
        <v>0.97</v>
      </c>
    </row>
    <row r="11" spans="1:8" ht="17.5" x14ac:dyDescent="0.35">
      <c r="A11" s="41" t="s">
        <v>18</v>
      </c>
      <c r="B11" s="41">
        <v>6</v>
      </c>
      <c r="C11" s="2">
        <v>12835</v>
      </c>
      <c r="D11" s="2">
        <v>561</v>
      </c>
      <c r="E11" s="2">
        <v>7378</v>
      </c>
      <c r="F11" s="3">
        <v>0.57499999999999996</v>
      </c>
      <c r="G11" s="2">
        <v>3895</v>
      </c>
      <c r="H11" s="23">
        <v>0.878</v>
      </c>
    </row>
    <row r="12" spans="1:8" ht="17.5" x14ac:dyDescent="0.35">
      <c r="A12" s="41" t="s">
        <v>19</v>
      </c>
      <c r="B12" s="41">
        <v>4</v>
      </c>
      <c r="C12" s="4">
        <v>1216</v>
      </c>
      <c r="D12" s="4">
        <v>75</v>
      </c>
      <c r="E12" s="4">
        <v>1097</v>
      </c>
      <c r="F12" s="5">
        <v>0.90200000000000002</v>
      </c>
      <c r="G12" s="4">
        <v>104</v>
      </c>
      <c r="H12" s="22">
        <v>0.98799999999999999</v>
      </c>
    </row>
    <row r="13" spans="1:8" ht="17.5" x14ac:dyDescent="0.35">
      <c r="A13" s="41" t="s">
        <v>20</v>
      </c>
      <c r="B13" s="41">
        <v>1</v>
      </c>
      <c r="C13" s="4">
        <v>1059</v>
      </c>
      <c r="D13" s="4">
        <v>29</v>
      </c>
      <c r="E13" s="4">
        <v>35</v>
      </c>
      <c r="F13" s="5">
        <v>3.3000000000000002E-2</v>
      </c>
      <c r="G13" s="4">
        <v>317</v>
      </c>
      <c r="H13" s="22">
        <v>0.33200000000000002</v>
      </c>
    </row>
    <row r="14" spans="1:8" ht="17.5" x14ac:dyDescent="0.35">
      <c r="A14" s="41" t="s">
        <v>21</v>
      </c>
      <c r="B14" s="41">
        <v>2</v>
      </c>
      <c r="C14" s="4">
        <v>154</v>
      </c>
      <c r="D14" s="4">
        <v>66</v>
      </c>
      <c r="E14" s="4">
        <v>101</v>
      </c>
      <c r="F14" s="5">
        <v>0.65600000000000003</v>
      </c>
      <c r="G14" s="4">
        <v>27</v>
      </c>
      <c r="H14" s="22">
        <v>0.83099999999999996</v>
      </c>
    </row>
    <row r="15" spans="1:8" ht="17.5" x14ac:dyDescent="0.35">
      <c r="A15" s="41" t="s">
        <v>22</v>
      </c>
      <c r="B15" s="41">
        <v>2</v>
      </c>
      <c r="C15" s="4">
        <v>159</v>
      </c>
      <c r="D15" s="4">
        <v>8</v>
      </c>
      <c r="E15" s="4">
        <v>141</v>
      </c>
      <c r="F15" s="5">
        <v>0.88700000000000001</v>
      </c>
      <c r="G15" s="4">
        <v>14</v>
      </c>
      <c r="H15" s="22">
        <v>0.97499999999999998</v>
      </c>
    </row>
    <row r="16" spans="1:8" ht="17.5" x14ac:dyDescent="0.35">
      <c r="A16" s="41" t="s">
        <v>23</v>
      </c>
      <c r="B16" s="41">
        <v>3</v>
      </c>
      <c r="C16" s="4">
        <v>3587</v>
      </c>
      <c r="D16" s="4">
        <v>141</v>
      </c>
      <c r="E16" s="4">
        <v>2288</v>
      </c>
      <c r="F16" s="5">
        <v>0.63800000000000001</v>
      </c>
      <c r="G16" s="4">
        <v>939</v>
      </c>
      <c r="H16" s="22">
        <v>0.9</v>
      </c>
    </row>
    <row r="17" spans="1:8" ht="17.5" x14ac:dyDescent="0.35">
      <c r="A17" s="41" t="s">
        <v>24</v>
      </c>
      <c r="B17" s="41">
        <v>3</v>
      </c>
      <c r="C17" s="4">
        <v>1764</v>
      </c>
      <c r="D17" s="4">
        <v>0</v>
      </c>
      <c r="E17" s="4">
        <v>1553</v>
      </c>
      <c r="F17" s="5">
        <v>0.88</v>
      </c>
      <c r="G17" s="4">
        <v>178</v>
      </c>
      <c r="H17" s="22">
        <v>0.98099999999999998</v>
      </c>
    </row>
    <row r="18" spans="1:8" ht="17.5" x14ac:dyDescent="0.35">
      <c r="A18" s="41" t="s">
        <v>25</v>
      </c>
      <c r="B18" s="41">
        <v>6</v>
      </c>
      <c r="C18" s="4">
        <v>387</v>
      </c>
      <c r="D18" s="4">
        <v>0</v>
      </c>
      <c r="E18" s="4">
        <v>241</v>
      </c>
      <c r="F18" s="5">
        <v>0.623</v>
      </c>
      <c r="G18" s="4">
        <v>96</v>
      </c>
      <c r="H18" s="22">
        <v>0.871</v>
      </c>
    </row>
    <row r="19" spans="1:8" ht="17.5" x14ac:dyDescent="0.35">
      <c r="A19" s="41" t="s">
        <v>26</v>
      </c>
      <c r="B19" s="41">
        <v>5</v>
      </c>
      <c r="C19" s="4">
        <v>795</v>
      </c>
      <c r="D19" s="4">
        <v>22</v>
      </c>
      <c r="E19" s="4">
        <v>758</v>
      </c>
      <c r="F19" s="5">
        <v>0.95299999999999996</v>
      </c>
      <c r="G19" s="4">
        <v>26</v>
      </c>
      <c r="H19" s="22">
        <v>0.98599999999999999</v>
      </c>
    </row>
    <row r="20" spans="1:8" ht="17.5" x14ac:dyDescent="0.35">
      <c r="A20" s="41" t="s">
        <v>27</v>
      </c>
      <c r="B20" s="41">
        <v>6</v>
      </c>
      <c r="C20" s="55"/>
      <c r="D20" s="55"/>
      <c r="E20" s="55"/>
      <c r="F20" s="56"/>
      <c r="G20" s="55"/>
      <c r="H20" s="57"/>
    </row>
    <row r="21" spans="1:8" ht="17.5" x14ac:dyDescent="0.35">
      <c r="A21" s="41" t="s">
        <v>28</v>
      </c>
      <c r="B21" s="41">
        <v>5</v>
      </c>
      <c r="C21" s="4">
        <v>3292</v>
      </c>
      <c r="D21" s="4">
        <v>69</v>
      </c>
      <c r="E21" s="4">
        <v>2875</v>
      </c>
      <c r="F21" s="5">
        <v>0.873</v>
      </c>
      <c r="G21" s="4">
        <v>284</v>
      </c>
      <c r="H21" s="22">
        <v>0.96</v>
      </c>
    </row>
    <row r="22" spans="1:8" ht="17.5" x14ac:dyDescent="0.35">
      <c r="A22" s="41" t="s">
        <v>29</v>
      </c>
      <c r="B22" s="41">
        <v>5</v>
      </c>
      <c r="C22" s="4">
        <v>819</v>
      </c>
      <c r="D22" s="4">
        <v>0</v>
      </c>
      <c r="E22" s="4">
        <v>655</v>
      </c>
      <c r="F22" s="5">
        <v>0.8</v>
      </c>
      <c r="G22" s="4">
        <v>120</v>
      </c>
      <c r="H22" s="22">
        <v>0.94599999999999995</v>
      </c>
    </row>
    <row r="23" spans="1:8" ht="17.5" x14ac:dyDescent="0.35">
      <c r="A23" s="41" t="s">
        <v>30</v>
      </c>
      <c r="B23" s="41">
        <v>5</v>
      </c>
      <c r="C23" s="4">
        <v>475</v>
      </c>
      <c r="D23" s="4">
        <v>25</v>
      </c>
      <c r="E23" s="4">
        <v>275</v>
      </c>
      <c r="F23" s="5">
        <v>0.57899999999999996</v>
      </c>
      <c r="G23" s="4">
        <v>177</v>
      </c>
      <c r="H23" s="22">
        <v>0.95199999999999996</v>
      </c>
    </row>
    <row r="24" spans="1:8" ht="17.5" x14ac:dyDescent="0.35">
      <c r="A24" s="41" t="s">
        <v>31</v>
      </c>
      <c r="B24" s="41">
        <v>3</v>
      </c>
      <c r="C24" s="4">
        <v>898</v>
      </c>
      <c r="D24" s="4">
        <v>39</v>
      </c>
      <c r="E24" s="4">
        <v>710</v>
      </c>
      <c r="F24" s="5">
        <v>0.79100000000000004</v>
      </c>
      <c r="G24" s="4">
        <v>147</v>
      </c>
      <c r="H24" s="22">
        <v>0.95399999999999996</v>
      </c>
    </row>
    <row r="25" spans="1:8" ht="17.5" x14ac:dyDescent="0.35">
      <c r="A25" s="41" t="s">
        <v>32</v>
      </c>
      <c r="B25" s="41">
        <v>4</v>
      </c>
      <c r="C25" s="4">
        <v>823</v>
      </c>
      <c r="D25" s="4">
        <v>24</v>
      </c>
      <c r="E25" s="4">
        <v>692</v>
      </c>
      <c r="F25" s="5">
        <v>0.84099999999999997</v>
      </c>
      <c r="G25" s="4">
        <v>84</v>
      </c>
      <c r="H25" s="22">
        <v>0.94299999999999995</v>
      </c>
    </row>
    <row r="26" spans="1:8" ht="17.5" x14ac:dyDescent="0.35">
      <c r="A26" s="41" t="s">
        <v>33</v>
      </c>
      <c r="B26" s="41">
        <v>1</v>
      </c>
      <c r="C26" s="4">
        <v>1518</v>
      </c>
      <c r="D26" s="4">
        <v>66</v>
      </c>
      <c r="E26" s="4">
        <v>405</v>
      </c>
      <c r="F26" s="5">
        <v>0.26700000000000002</v>
      </c>
      <c r="G26" s="4">
        <v>460</v>
      </c>
      <c r="H26" s="22">
        <v>0.56999999999999995</v>
      </c>
    </row>
    <row r="27" spans="1:8" ht="17.5" x14ac:dyDescent="0.35">
      <c r="A27" s="41" t="s">
        <v>34</v>
      </c>
      <c r="B27" s="41">
        <v>2</v>
      </c>
      <c r="C27" s="4">
        <v>1426</v>
      </c>
      <c r="D27" s="4">
        <v>0</v>
      </c>
      <c r="E27" s="4">
        <v>828</v>
      </c>
      <c r="F27" s="5">
        <v>0.58099999999999996</v>
      </c>
      <c r="G27" s="4">
        <v>452</v>
      </c>
      <c r="H27" s="22">
        <v>0.89800000000000002</v>
      </c>
    </row>
    <row r="28" spans="1:8" ht="17.5" x14ac:dyDescent="0.35">
      <c r="A28" s="41" t="s">
        <v>35</v>
      </c>
      <c r="B28" s="41">
        <v>1</v>
      </c>
      <c r="C28" s="4">
        <v>233</v>
      </c>
      <c r="D28" s="4">
        <v>8</v>
      </c>
      <c r="E28" s="4">
        <v>69</v>
      </c>
      <c r="F28" s="5">
        <v>0.29599999999999999</v>
      </c>
      <c r="G28" s="4">
        <v>106</v>
      </c>
      <c r="H28" s="22">
        <v>0.751</v>
      </c>
    </row>
    <row r="29" spans="1:8" ht="17.5" x14ac:dyDescent="0.35">
      <c r="A29" s="41" t="s">
        <v>36</v>
      </c>
      <c r="B29" s="41">
        <v>5</v>
      </c>
      <c r="C29" s="4">
        <v>1322</v>
      </c>
      <c r="D29" s="4">
        <v>26</v>
      </c>
      <c r="E29" s="4">
        <v>1114</v>
      </c>
      <c r="F29" s="5">
        <v>0.84299999999999997</v>
      </c>
      <c r="G29" s="4">
        <v>138</v>
      </c>
      <c r="H29" s="22">
        <v>0.94699999999999995</v>
      </c>
    </row>
    <row r="30" spans="1:8" ht="17.5" x14ac:dyDescent="0.35">
      <c r="A30" s="41" t="s">
        <v>37</v>
      </c>
      <c r="B30" s="41">
        <v>5</v>
      </c>
      <c r="C30" s="4">
        <v>1188</v>
      </c>
      <c r="D30" s="4">
        <v>43</v>
      </c>
      <c r="E30" s="4">
        <v>1095</v>
      </c>
      <c r="F30" s="5">
        <v>0.92200000000000004</v>
      </c>
      <c r="G30" s="4">
        <v>60</v>
      </c>
      <c r="H30" s="22">
        <v>0.97199999999999998</v>
      </c>
    </row>
    <row r="31" spans="1:8" ht="17.5" x14ac:dyDescent="0.35">
      <c r="A31" s="41" t="s">
        <v>38</v>
      </c>
      <c r="B31" s="41">
        <v>5</v>
      </c>
      <c r="C31" s="4">
        <v>1464</v>
      </c>
      <c r="D31" s="4">
        <v>42</v>
      </c>
      <c r="E31" s="4">
        <v>523</v>
      </c>
      <c r="F31" s="5">
        <v>0.35699999999999998</v>
      </c>
      <c r="G31" s="4">
        <v>775</v>
      </c>
      <c r="H31" s="22">
        <v>0.88700000000000001</v>
      </c>
    </row>
    <row r="32" spans="1:8" ht="17.5" x14ac:dyDescent="0.35">
      <c r="A32" s="41" t="s">
        <v>39</v>
      </c>
      <c r="B32" s="41">
        <v>3</v>
      </c>
      <c r="C32" s="4">
        <v>710</v>
      </c>
      <c r="D32" s="4">
        <v>28</v>
      </c>
      <c r="E32" s="4">
        <v>630</v>
      </c>
      <c r="F32" s="5">
        <v>0.88700000000000001</v>
      </c>
      <c r="G32" s="4">
        <v>49</v>
      </c>
      <c r="H32" s="22">
        <v>0.95599999999999996</v>
      </c>
    </row>
    <row r="33" spans="1:8" ht="17.5" x14ac:dyDescent="0.35">
      <c r="A33" s="41" t="s">
        <v>40</v>
      </c>
      <c r="B33" s="41">
        <v>4</v>
      </c>
      <c r="C33" s="4">
        <v>70</v>
      </c>
      <c r="D33" s="4">
        <v>4</v>
      </c>
      <c r="E33" s="4">
        <v>70</v>
      </c>
      <c r="F33" s="5">
        <v>1</v>
      </c>
      <c r="G33" s="4">
        <v>0</v>
      </c>
      <c r="H33" s="22">
        <v>1</v>
      </c>
    </row>
    <row r="34" spans="1:8" ht="17.5" x14ac:dyDescent="0.35">
      <c r="A34" s="41" t="s">
        <v>41</v>
      </c>
      <c r="B34" s="41">
        <v>3</v>
      </c>
      <c r="C34" s="4">
        <v>774</v>
      </c>
      <c r="D34" s="4">
        <v>25</v>
      </c>
      <c r="E34" s="4">
        <v>494</v>
      </c>
      <c r="F34" s="5">
        <v>0.63800000000000001</v>
      </c>
      <c r="G34" s="4">
        <v>108</v>
      </c>
      <c r="H34" s="22">
        <v>0.77800000000000002</v>
      </c>
    </row>
    <row r="35" spans="1:8" ht="17.5" x14ac:dyDescent="0.35">
      <c r="A35" s="41" t="s">
        <v>42</v>
      </c>
      <c r="B35" s="41">
        <v>4</v>
      </c>
      <c r="C35" s="4">
        <v>206</v>
      </c>
      <c r="D35" s="4">
        <v>27</v>
      </c>
      <c r="E35" s="4">
        <v>86</v>
      </c>
      <c r="F35" s="5">
        <v>0.41699999999999998</v>
      </c>
      <c r="G35" s="4">
        <v>111</v>
      </c>
      <c r="H35" s="22">
        <v>0.95599999999999996</v>
      </c>
    </row>
    <row r="36" spans="1:8" ht="17.5" x14ac:dyDescent="0.35">
      <c r="A36" s="41" t="s">
        <v>43</v>
      </c>
      <c r="B36" s="41">
        <v>5</v>
      </c>
      <c r="C36" s="4">
        <v>253</v>
      </c>
      <c r="D36" s="4">
        <v>31</v>
      </c>
      <c r="E36" s="4">
        <v>249</v>
      </c>
      <c r="F36" s="5">
        <v>0.98399999999999999</v>
      </c>
      <c r="G36" s="4">
        <v>4</v>
      </c>
      <c r="H36" s="22">
        <v>1</v>
      </c>
    </row>
    <row r="37" spans="1:8" ht="17.5" x14ac:dyDescent="0.35">
      <c r="A37" s="41" t="s">
        <v>44</v>
      </c>
      <c r="B37" s="41">
        <v>1</v>
      </c>
      <c r="C37" s="4">
        <v>155</v>
      </c>
      <c r="D37" s="4">
        <v>6</v>
      </c>
      <c r="E37" s="4">
        <v>136</v>
      </c>
      <c r="F37" s="5">
        <v>0.877</v>
      </c>
      <c r="G37" s="4">
        <v>14</v>
      </c>
      <c r="H37" s="22">
        <v>0.96799999999999997</v>
      </c>
    </row>
    <row r="38" spans="1:8" ht="17.5" x14ac:dyDescent="0.35">
      <c r="A38" s="41" t="s">
        <v>45</v>
      </c>
      <c r="B38" s="41">
        <v>1</v>
      </c>
      <c r="C38" s="4">
        <v>2512</v>
      </c>
      <c r="D38" s="4">
        <v>0</v>
      </c>
      <c r="E38" s="4">
        <v>2169</v>
      </c>
      <c r="F38" s="5">
        <v>0.86299999999999999</v>
      </c>
      <c r="G38" s="4">
        <v>322</v>
      </c>
      <c r="H38" s="22">
        <v>0.99199999999999999</v>
      </c>
    </row>
    <row r="39" spans="1:8" ht="17.5" x14ac:dyDescent="0.35">
      <c r="A39" s="41" t="s">
        <v>46</v>
      </c>
      <c r="B39" s="41">
        <v>4</v>
      </c>
      <c r="C39" s="4">
        <v>541</v>
      </c>
      <c r="D39" s="4">
        <v>20</v>
      </c>
      <c r="E39" s="4">
        <v>512</v>
      </c>
      <c r="F39" s="5">
        <v>0.94599999999999995</v>
      </c>
      <c r="G39" s="4">
        <v>26</v>
      </c>
      <c r="H39" s="22">
        <v>0.99399999999999999</v>
      </c>
    </row>
    <row r="40" spans="1:8" ht="17.5" x14ac:dyDescent="0.35">
      <c r="A40" s="41" t="s">
        <v>47</v>
      </c>
      <c r="B40" s="41">
        <v>6</v>
      </c>
      <c r="C40" s="4">
        <v>482</v>
      </c>
      <c r="D40" s="4">
        <v>19</v>
      </c>
      <c r="E40" s="4">
        <v>60</v>
      </c>
      <c r="F40" s="5">
        <v>0.124</v>
      </c>
      <c r="G40" s="4">
        <v>350</v>
      </c>
      <c r="H40" s="22">
        <v>0.85099999999999998</v>
      </c>
    </row>
    <row r="41" spans="1:8" ht="17.5" x14ac:dyDescent="0.35">
      <c r="A41" s="41" t="s">
        <v>48</v>
      </c>
      <c r="B41" s="41">
        <v>1</v>
      </c>
      <c r="C41" s="4">
        <v>2752</v>
      </c>
      <c r="D41" s="4">
        <v>13</v>
      </c>
      <c r="E41" s="4">
        <v>1678</v>
      </c>
      <c r="F41" s="5">
        <v>0.61</v>
      </c>
      <c r="G41" s="4">
        <v>738</v>
      </c>
      <c r="H41" s="22">
        <v>0.878</v>
      </c>
    </row>
    <row r="42" spans="1:8" ht="17.5" x14ac:dyDescent="0.35">
      <c r="A42" s="41" t="s">
        <v>49</v>
      </c>
      <c r="B42" s="41">
        <v>5</v>
      </c>
      <c r="C42" s="4">
        <v>1077</v>
      </c>
      <c r="D42" s="4">
        <v>58</v>
      </c>
      <c r="E42" s="4">
        <v>984</v>
      </c>
      <c r="F42" s="5">
        <v>0.91400000000000003</v>
      </c>
      <c r="G42" s="4">
        <v>58</v>
      </c>
      <c r="H42" s="22">
        <v>0.96799999999999997</v>
      </c>
    </row>
    <row r="43" spans="1:8" ht="17.5" x14ac:dyDescent="0.35">
      <c r="A43" s="41" t="s">
        <v>50</v>
      </c>
      <c r="B43" s="41">
        <v>4</v>
      </c>
      <c r="C43" s="4">
        <v>597</v>
      </c>
      <c r="D43" s="4">
        <v>26</v>
      </c>
      <c r="E43" s="4">
        <v>166</v>
      </c>
      <c r="F43" s="5">
        <v>0.27800000000000002</v>
      </c>
      <c r="G43" s="4">
        <v>414</v>
      </c>
      <c r="H43" s="22">
        <v>0.97199999999999998</v>
      </c>
    </row>
    <row r="44" spans="1:8" ht="17.5" x14ac:dyDescent="0.35">
      <c r="A44" s="41" t="s">
        <v>51</v>
      </c>
      <c r="B44" s="41">
        <v>6</v>
      </c>
      <c r="C44" s="4">
        <v>637</v>
      </c>
      <c r="D44" s="4">
        <v>25</v>
      </c>
      <c r="E44" s="4">
        <v>488</v>
      </c>
      <c r="F44" s="5">
        <v>0.76600000000000001</v>
      </c>
      <c r="G44" s="4">
        <v>118</v>
      </c>
      <c r="H44" s="22">
        <v>0.95099999999999996</v>
      </c>
    </row>
    <row r="45" spans="1:8" ht="17.5" x14ac:dyDescent="0.35">
      <c r="A45" s="41" t="s">
        <v>52</v>
      </c>
      <c r="B45" s="41">
        <v>2</v>
      </c>
      <c r="C45" s="4">
        <v>4561</v>
      </c>
      <c r="D45" s="4">
        <v>1</v>
      </c>
      <c r="E45" s="4">
        <v>2610</v>
      </c>
      <c r="F45" s="5">
        <v>0.57199999999999995</v>
      </c>
      <c r="G45" s="4">
        <v>1335</v>
      </c>
      <c r="H45" s="22">
        <v>0.86499999999999999</v>
      </c>
    </row>
    <row r="46" spans="1:8" ht="17.5" x14ac:dyDescent="0.35">
      <c r="A46" s="41" t="s">
        <v>53</v>
      </c>
      <c r="B46" s="41">
        <v>1</v>
      </c>
      <c r="C46" s="4">
        <v>315</v>
      </c>
      <c r="D46" s="4">
        <v>9</v>
      </c>
      <c r="E46" s="4">
        <v>199</v>
      </c>
      <c r="F46" s="5">
        <v>0.63200000000000001</v>
      </c>
      <c r="G46" s="4">
        <v>47</v>
      </c>
      <c r="H46" s="22">
        <v>0.78100000000000003</v>
      </c>
    </row>
    <row r="47" spans="1:8" ht="17.5" x14ac:dyDescent="0.35">
      <c r="A47" s="41" t="s">
        <v>54</v>
      </c>
      <c r="B47" s="41">
        <v>1</v>
      </c>
      <c r="C47" s="4">
        <v>226</v>
      </c>
      <c r="D47" s="4">
        <v>13</v>
      </c>
      <c r="E47" s="4">
        <v>217</v>
      </c>
      <c r="F47" s="5">
        <v>0.96</v>
      </c>
      <c r="G47" s="4">
        <v>6</v>
      </c>
      <c r="H47" s="22">
        <v>0.98699999999999999</v>
      </c>
    </row>
    <row r="48" spans="1:8" ht="17.5" x14ac:dyDescent="0.35">
      <c r="A48" s="41" t="s">
        <v>55</v>
      </c>
      <c r="B48" s="41">
        <v>3</v>
      </c>
      <c r="C48" s="4">
        <v>1667</v>
      </c>
      <c r="D48" s="4">
        <v>48</v>
      </c>
      <c r="E48" s="4">
        <v>996</v>
      </c>
      <c r="F48" s="5">
        <v>0.59699999999999998</v>
      </c>
      <c r="G48" s="4">
        <v>591</v>
      </c>
      <c r="H48" s="22">
        <v>0.95199999999999996</v>
      </c>
    </row>
    <row r="49" spans="1:9" ht="17.5" x14ac:dyDescent="0.35">
      <c r="A49" s="41" t="s">
        <v>56</v>
      </c>
      <c r="B49" s="41">
        <v>4</v>
      </c>
      <c r="C49" s="4">
        <v>38</v>
      </c>
      <c r="D49" s="4">
        <v>6</v>
      </c>
      <c r="E49" s="4">
        <v>38</v>
      </c>
      <c r="F49" s="5">
        <v>1</v>
      </c>
      <c r="G49" s="4">
        <v>0</v>
      </c>
      <c r="H49" s="22">
        <v>1</v>
      </c>
    </row>
    <row r="50" spans="1:9" ht="17.5" x14ac:dyDescent="0.35">
      <c r="A50" s="41" t="s">
        <v>57</v>
      </c>
      <c r="B50" s="41">
        <v>3</v>
      </c>
      <c r="C50" s="4">
        <v>1213</v>
      </c>
      <c r="D50" s="4">
        <v>63</v>
      </c>
      <c r="E50" s="4">
        <v>1030</v>
      </c>
      <c r="F50" s="5">
        <v>0.84899999999999998</v>
      </c>
      <c r="G50" s="4">
        <v>150</v>
      </c>
      <c r="H50" s="22">
        <v>0.97299999999999998</v>
      </c>
    </row>
    <row r="51" spans="1:9" ht="17.5" x14ac:dyDescent="0.35">
      <c r="A51" s="41" t="s">
        <v>58</v>
      </c>
      <c r="B51" s="41">
        <v>4</v>
      </c>
      <c r="C51" s="4">
        <v>7655</v>
      </c>
      <c r="D51" s="4">
        <v>203</v>
      </c>
      <c r="E51" s="4">
        <v>5527</v>
      </c>
      <c r="F51" s="5">
        <v>0.72199999999999998</v>
      </c>
      <c r="G51" s="4">
        <v>1296</v>
      </c>
      <c r="H51" s="22">
        <v>0.89100000000000001</v>
      </c>
    </row>
    <row r="52" spans="1:9" ht="17.5" x14ac:dyDescent="0.35">
      <c r="A52" s="41" t="s">
        <v>59</v>
      </c>
      <c r="B52" s="41">
        <v>4</v>
      </c>
      <c r="C52" s="4">
        <v>567</v>
      </c>
      <c r="D52" s="4">
        <v>12</v>
      </c>
      <c r="E52" s="4">
        <v>567</v>
      </c>
      <c r="F52" s="5">
        <v>1</v>
      </c>
      <c r="G52" s="4">
        <v>0</v>
      </c>
      <c r="H52" s="22">
        <v>1</v>
      </c>
    </row>
    <row r="53" spans="1:9" ht="17.5" x14ac:dyDescent="0.35">
      <c r="A53" s="41" t="s">
        <v>60</v>
      </c>
      <c r="B53" s="41">
        <v>2</v>
      </c>
      <c r="C53" s="4">
        <v>748</v>
      </c>
      <c r="D53" s="4">
        <v>77</v>
      </c>
      <c r="E53" s="4">
        <v>618</v>
      </c>
      <c r="F53" s="5">
        <v>0.82599999999999996</v>
      </c>
      <c r="G53" s="4">
        <v>91</v>
      </c>
      <c r="H53" s="22">
        <v>0.94799999999999995</v>
      </c>
    </row>
    <row r="54" spans="1:9" ht="17.5" x14ac:dyDescent="0.35">
      <c r="A54" s="41" t="s">
        <v>61</v>
      </c>
      <c r="B54" s="41">
        <v>1</v>
      </c>
      <c r="C54" s="4">
        <v>4</v>
      </c>
      <c r="D54" s="4">
        <v>0</v>
      </c>
      <c r="E54" s="4">
        <v>1</v>
      </c>
      <c r="F54" s="5">
        <v>0.25</v>
      </c>
      <c r="G54" s="4">
        <v>2</v>
      </c>
      <c r="H54" s="22">
        <v>0.75</v>
      </c>
    </row>
    <row r="55" spans="1:9" ht="17.5" x14ac:dyDescent="0.35">
      <c r="A55" s="41" t="s">
        <v>62</v>
      </c>
      <c r="B55" s="41">
        <v>1</v>
      </c>
      <c r="C55" s="4">
        <v>71</v>
      </c>
      <c r="D55" s="4">
        <v>8</v>
      </c>
      <c r="E55" s="4">
        <v>49</v>
      </c>
      <c r="F55" s="5">
        <v>0.69</v>
      </c>
      <c r="G55" s="4">
        <v>11</v>
      </c>
      <c r="H55" s="22">
        <v>0.84499999999999997</v>
      </c>
    </row>
    <row r="56" spans="1:9" ht="17.5" x14ac:dyDescent="0.35">
      <c r="A56" s="41" t="s">
        <v>63</v>
      </c>
      <c r="B56" s="41">
        <v>6</v>
      </c>
      <c r="C56" s="4">
        <v>2404</v>
      </c>
      <c r="D56" s="4">
        <v>144</v>
      </c>
      <c r="E56" s="4">
        <v>39</v>
      </c>
      <c r="F56" s="5">
        <v>1.6E-2</v>
      </c>
      <c r="G56" s="4">
        <v>703</v>
      </c>
      <c r="H56" s="22">
        <v>0.309</v>
      </c>
    </row>
    <row r="57" spans="1:9" ht="17.5" x14ac:dyDescent="0.35">
      <c r="A57" s="41" t="s">
        <v>64</v>
      </c>
      <c r="B57" s="41">
        <v>5</v>
      </c>
      <c r="C57" s="4">
        <v>1125</v>
      </c>
      <c r="D57" s="4">
        <v>36</v>
      </c>
      <c r="E57" s="4">
        <v>1022</v>
      </c>
      <c r="F57" s="5">
        <v>0.90800000000000003</v>
      </c>
      <c r="G57" s="4">
        <v>72</v>
      </c>
      <c r="H57" s="22">
        <v>0.97199999999999998</v>
      </c>
    </row>
    <row r="58" spans="1:9" ht="17.5" x14ac:dyDescent="0.35">
      <c r="A58" s="41" t="s">
        <v>65</v>
      </c>
      <c r="B58" s="41">
        <v>2</v>
      </c>
      <c r="C58" s="4">
        <v>218</v>
      </c>
      <c r="D58" s="4">
        <v>14</v>
      </c>
      <c r="E58" s="4">
        <v>178</v>
      </c>
      <c r="F58" s="5">
        <v>0.81699999999999995</v>
      </c>
      <c r="G58" s="4">
        <v>31</v>
      </c>
      <c r="H58" s="22">
        <v>0.95899999999999996</v>
      </c>
    </row>
    <row r="59" spans="1:9" ht="18" thickBot="1" x14ac:dyDescent="0.4">
      <c r="A59" s="41" t="s">
        <v>66</v>
      </c>
      <c r="B59" s="44">
        <v>4</v>
      </c>
      <c r="C59" s="25">
        <v>101</v>
      </c>
      <c r="D59" s="25">
        <v>15</v>
      </c>
      <c r="E59" s="25">
        <v>97</v>
      </c>
      <c r="F59" s="26">
        <v>0.96</v>
      </c>
      <c r="G59" s="25">
        <v>4</v>
      </c>
      <c r="H59" s="27">
        <v>1</v>
      </c>
    </row>
    <row r="60" spans="1:9" ht="18.5" thickBot="1" x14ac:dyDescent="0.45">
      <c r="A60" s="40" t="s">
        <v>67</v>
      </c>
      <c r="B60" s="45"/>
      <c r="C60" s="28">
        <f>SUM(C7:C59)</f>
        <v>69812</v>
      </c>
      <c r="D60" s="29">
        <f>SUM(D7:D59)</f>
        <v>2290</v>
      </c>
      <c r="E60" s="30">
        <f>SUM(E7:E59)</f>
        <v>46235</v>
      </c>
      <c r="F60" s="31">
        <f>E60/C60</f>
        <v>0.66227869134246264</v>
      </c>
      <c r="G60" s="32">
        <f>SUM(G7:G59)</f>
        <v>15212</v>
      </c>
      <c r="H60" s="31">
        <f>(E60+G60)/C60</f>
        <v>0.88017819286082621</v>
      </c>
    </row>
    <row r="62" spans="1:9" ht="20.25" customHeight="1" x14ac:dyDescent="0.35">
      <c r="A62" s="69" t="s">
        <v>71</v>
      </c>
      <c r="B62" s="69"/>
      <c r="C62" s="69"/>
      <c r="D62" s="69"/>
      <c r="E62" s="69"/>
      <c r="F62" s="69"/>
      <c r="G62" s="69"/>
      <c r="H62" s="69"/>
    </row>
    <row r="64" spans="1:9" ht="17.5" x14ac:dyDescent="0.35">
      <c r="A64" s="48"/>
      <c r="B64" s="58" t="s">
        <v>72</v>
      </c>
      <c r="C64" s="58"/>
      <c r="D64" s="58"/>
      <c r="E64" s="58"/>
      <c r="F64" s="58"/>
      <c r="G64" s="58"/>
      <c r="H64" s="58"/>
      <c r="I64" s="6"/>
    </row>
  </sheetData>
  <sortState ref="A7:H59">
    <sortCondition ref="A7:A59"/>
  </sortState>
  <mergeCells count="5">
    <mergeCell ref="B64:H64"/>
    <mergeCell ref="A1:H1"/>
    <mergeCell ref="C2:H2"/>
    <mergeCell ref="D3:H3"/>
    <mergeCell ref="A62:H62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2.453125" customWidth="1"/>
    <col min="2" max="7" width="11.453125" customWidth="1"/>
  </cols>
  <sheetData>
    <row r="1" spans="1:7" ht="23.5" thickBot="1" x14ac:dyDescent="0.55000000000000004">
      <c r="A1" s="70" t="s">
        <v>68</v>
      </c>
      <c r="B1" s="61"/>
      <c r="C1" s="61"/>
      <c r="D1" s="61"/>
      <c r="E1" s="61"/>
      <c r="F1" s="61"/>
      <c r="G1" s="62"/>
    </row>
    <row r="2" spans="1:7" ht="18.5" thickBot="1" x14ac:dyDescent="0.45">
      <c r="A2" s="7"/>
      <c r="B2" s="63" t="s">
        <v>0</v>
      </c>
      <c r="C2" s="64"/>
      <c r="D2" s="64"/>
      <c r="E2" s="64"/>
      <c r="F2" s="64"/>
      <c r="G2" s="65"/>
    </row>
    <row r="3" spans="1:7" ht="18.5" thickBot="1" x14ac:dyDescent="0.45">
      <c r="A3" s="8"/>
      <c r="B3" s="9" t="s">
        <v>1</v>
      </c>
      <c r="C3" s="66" t="s">
        <v>2</v>
      </c>
      <c r="D3" s="67"/>
      <c r="E3" s="67"/>
      <c r="F3" s="67"/>
      <c r="G3" s="68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47" t="s">
        <v>9</v>
      </c>
      <c r="B6" s="14" t="s">
        <v>10</v>
      </c>
      <c r="C6" s="15" t="s">
        <v>11</v>
      </c>
      <c r="D6" s="15" t="s">
        <v>12</v>
      </c>
      <c r="E6" s="16">
        <v>0.6</v>
      </c>
      <c r="F6" s="15" t="s">
        <v>13</v>
      </c>
      <c r="G6" s="16">
        <v>0.8</v>
      </c>
    </row>
    <row r="7" spans="1:7" ht="17.5" x14ac:dyDescent="0.35">
      <c r="A7" s="17" t="s">
        <v>20</v>
      </c>
      <c r="B7" s="18">
        <v>1059</v>
      </c>
      <c r="C7" s="18">
        <v>29</v>
      </c>
      <c r="D7" s="18">
        <v>35</v>
      </c>
      <c r="E7" s="19">
        <v>3.3000000000000002E-2</v>
      </c>
      <c r="F7" s="18">
        <v>317</v>
      </c>
      <c r="G7" s="20">
        <v>0.33200000000000002</v>
      </c>
    </row>
    <row r="8" spans="1:7" ht="17.5" x14ac:dyDescent="0.35">
      <c r="A8" s="21" t="s">
        <v>33</v>
      </c>
      <c r="B8" s="4">
        <v>1518</v>
      </c>
      <c r="C8" s="4">
        <v>66</v>
      </c>
      <c r="D8" s="4">
        <v>405</v>
      </c>
      <c r="E8" s="5">
        <v>0.26700000000000002</v>
      </c>
      <c r="F8" s="4">
        <v>460</v>
      </c>
      <c r="G8" s="22">
        <v>0.56999999999999995</v>
      </c>
    </row>
    <row r="9" spans="1:7" ht="17.5" x14ac:dyDescent="0.35">
      <c r="A9" s="21" t="s">
        <v>35</v>
      </c>
      <c r="B9" s="4">
        <v>233</v>
      </c>
      <c r="C9" s="4">
        <v>8</v>
      </c>
      <c r="D9" s="4">
        <v>69</v>
      </c>
      <c r="E9" s="5">
        <v>0.29599999999999999</v>
      </c>
      <c r="F9" s="4">
        <v>106</v>
      </c>
      <c r="G9" s="22">
        <v>0.751</v>
      </c>
    </row>
    <row r="10" spans="1:7" ht="17.5" x14ac:dyDescent="0.35">
      <c r="A10" s="21" t="s">
        <v>44</v>
      </c>
      <c r="B10" s="4">
        <v>155</v>
      </c>
      <c r="C10" s="4">
        <v>6</v>
      </c>
      <c r="D10" s="4">
        <v>136</v>
      </c>
      <c r="E10" s="5">
        <v>0.877</v>
      </c>
      <c r="F10" s="4">
        <v>14</v>
      </c>
      <c r="G10" s="22">
        <v>0.96799999999999997</v>
      </c>
    </row>
    <row r="11" spans="1:7" ht="17.5" x14ac:dyDescent="0.35">
      <c r="A11" s="21" t="s">
        <v>45</v>
      </c>
      <c r="B11" s="2">
        <v>2512</v>
      </c>
      <c r="C11" s="2">
        <v>0</v>
      </c>
      <c r="D11" s="2">
        <v>2169</v>
      </c>
      <c r="E11" s="3">
        <v>0.86299999999999999</v>
      </c>
      <c r="F11" s="2">
        <v>322</v>
      </c>
      <c r="G11" s="23">
        <v>0.99199999999999999</v>
      </c>
    </row>
    <row r="12" spans="1:7" ht="17.5" x14ac:dyDescent="0.35">
      <c r="A12" s="21" t="s">
        <v>48</v>
      </c>
      <c r="B12" s="4">
        <v>2752</v>
      </c>
      <c r="C12" s="4">
        <v>13</v>
      </c>
      <c r="D12" s="4">
        <v>1678</v>
      </c>
      <c r="E12" s="5">
        <v>0.61</v>
      </c>
      <c r="F12" s="4">
        <v>738</v>
      </c>
      <c r="G12" s="22">
        <v>0.878</v>
      </c>
    </row>
    <row r="13" spans="1:7" ht="17.5" x14ac:dyDescent="0.35">
      <c r="A13" s="21" t="s">
        <v>53</v>
      </c>
      <c r="B13" s="4">
        <v>315</v>
      </c>
      <c r="C13" s="4">
        <v>9</v>
      </c>
      <c r="D13" s="4">
        <v>199</v>
      </c>
      <c r="E13" s="5">
        <v>0.63200000000000001</v>
      </c>
      <c r="F13" s="4">
        <v>47</v>
      </c>
      <c r="G13" s="22">
        <v>0.78100000000000003</v>
      </c>
    </row>
    <row r="14" spans="1:7" ht="17.5" x14ac:dyDescent="0.35">
      <c r="A14" s="21" t="s">
        <v>54</v>
      </c>
      <c r="B14" s="4">
        <v>226</v>
      </c>
      <c r="C14" s="4">
        <v>13</v>
      </c>
      <c r="D14" s="4">
        <v>217</v>
      </c>
      <c r="E14" s="5">
        <v>0.96</v>
      </c>
      <c r="F14" s="4">
        <v>6</v>
      </c>
      <c r="G14" s="22">
        <v>0.98699999999999999</v>
      </c>
    </row>
    <row r="15" spans="1:7" ht="17.5" x14ac:dyDescent="0.35">
      <c r="A15" s="21" t="s">
        <v>61</v>
      </c>
      <c r="B15" s="4">
        <v>4</v>
      </c>
      <c r="C15" s="4">
        <v>0</v>
      </c>
      <c r="D15" s="4">
        <v>1</v>
      </c>
      <c r="E15" s="5">
        <v>0.25</v>
      </c>
      <c r="F15" s="4">
        <v>2</v>
      </c>
      <c r="G15" s="22">
        <v>0.75</v>
      </c>
    </row>
    <row r="16" spans="1:7" ht="18" thickBot="1" x14ac:dyDescent="0.4">
      <c r="A16" s="24" t="s">
        <v>62</v>
      </c>
      <c r="B16" s="25">
        <v>71</v>
      </c>
      <c r="C16" s="25">
        <v>8</v>
      </c>
      <c r="D16" s="25">
        <v>49</v>
      </c>
      <c r="E16" s="26">
        <v>0.69</v>
      </c>
      <c r="F16" s="25">
        <v>11</v>
      </c>
      <c r="G16" s="27">
        <v>0.84499999999999997</v>
      </c>
    </row>
    <row r="17" spans="1:7" ht="36.5" thickBot="1" x14ac:dyDescent="0.45">
      <c r="A17" s="33" t="s">
        <v>69</v>
      </c>
      <c r="B17" s="49">
        <f>SUM(B7:B16)</f>
        <v>8845</v>
      </c>
      <c r="C17" s="49">
        <f>SUM(C7:C16)</f>
        <v>152</v>
      </c>
      <c r="D17" s="50">
        <f>SUM(D7:D16)</f>
        <v>4958</v>
      </c>
      <c r="E17" s="51">
        <f>D17/B17</f>
        <v>0.56054267947993219</v>
      </c>
      <c r="F17" s="50">
        <f>SUM(F7:F16)</f>
        <v>2023</v>
      </c>
      <c r="G17" s="51">
        <f>(D17+F17)/B17</f>
        <v>0.78925946862634255</v>
      </c>
    </row>
    <row r="19" spans="1:7" ht="17.5" x14ac:dyDescent="0.35">
      <c r="A19" s="69" t="s">
        <v>71</v>
      </c>
      <c r="B19" s="69"/>
      <c r="C19" s="69"/>
      <c r="D19" s="69"/>
      <c r="E19" s="69"/>
      <c r="F19" s="69"/>
      <c r="G19" s="69"/>
    </row>
    <row r="21" spans="1:7" ht="17.5" x14ac:dyDescent="0.35">
      <c r="A21" s="1"/>
      <c r="B21" s="58"/>
      <c r="C21" s="58"/>
      <c r="D21" s="58"/>
      <c r="E21" s="58"/>
      <c r="F21" s="58"/>
      <c r="G21" s="58"/>
    </row>
  </sheetData>
  <mergeCells count="5">
    <mergeCell ref="B21:G21"/>
    <mergeCell ref="A1:G1"/>
    <mergeCell ref="B2:G2"/>
    <mergeCell ref="C3:G3"/>
    <mergeCell ref="A19:G19"/>
  </mergeCells>
  <pageMargins left="0.7" right="0.7" top="0.75" bottom="0.75" header="0.3" footer="0.3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70" t="s">
        <v>68</v>
      </c>
      <c r="B1" s="61"/>
      <c r="C1" s="61"/>
      <c r="D1" s="61"/>
      <c r="E1" s="61"/>
      <c r="F1" s="61"/>
      <c r="G1" s="62"/>
    </row>
    <row r="2" spans="1:7" ht="18.5" thickBot="1" x14ac:dyDescent="0.45">
      <c r="A2" s="7"/>
      <c r="B2" s="63" t="s">
        <v>0</v>
      </c>
      <c r="C2" s="64"/>
      <c r="D2" s="64"/>
      <c r="E2" s="64"/>
      <c r="F2" s="64"/>
      <c r="G2" s="65"/>
    </row>
    <row r="3" spans="1:7" ht="18.5" thickBot="1" x14ac:dyDescent="0.45">
      <c r="A3" s="8"/>
      <c r="B3" s="9" t="s">
        <v>1</v>
      </c>
      <c r="C3" s="66" t="s">
        <v>2</v>
      </c>
      <c r="D3" s="67"/>
      <c r="E3" s="67"/>
      <c r="F3" s="67"/>
      <c r="G3" s="68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47" t="s">
        <v>9</v>
      </c>
      <c r="B6" s="14" t="s">
        <v>10</v>
      </c>
      <c r="C6" s="15" t="s">
        <v>11</v>
      </c>
      <c r="D6" s="15" t="s">
        <v>12</v>
      </c>
      <c r="E6" s="16">
        <v>0.6</v>
      </c>
      <c r="F6" s="15" t="s">
        <v>13</v>
      </c>
      <c r="G6" s="16">
        <v>0.8</v>
      </c>
    </row>
    <row r="7" spans="1:7" ht="17.5" x14ac:dyDescent="0.35">
      <c r="A7" s="17" t="s">
        <v>21</v>
      </c>
      <c r="B7" s="18">
        <v>154</v>
      </c>
      <c r="C7" s="18">
        <v>66</v>
      </c>
      <c r="D7" s="18">
        <v>101</v>
      </c>
      <c r="E7" s="19">
        <v>0.65600000000000003</v>
      </c>
      <c r="F7" s="18">
        <v>27</v>
      </c>
      <c r="G7" s="20">
        <v>0.83099999999999996</v>
      </c>
    </row>
    <row r="8" spans="1:7" ht="17.5" x14ac:dyDescent="0.35">
      <c r="A8" s="21" t="s">
        <v>22</v>
      </c>
      <c r="B8" s="4">
        <v>159</v>
      </c>
      <c r="C8" s="4">
        <v>8</v>
      </c>
      <c r="D8" s="4">
        <v>141</v>
      </c>
      <c r="E8" s="5">
        <v>0.88700000000000001</v>
      </c>
      <c r="F8" s="4">
        <v>14</v>
      </c>
      <c r="G8" s="22">
        <v>0.97499999999999998</v>
      </c>
    </row>
    <row r="9" spans="1:7" ht="17.5" x14ac:dyDescent="0.35">
      <c r="A9" s="21" t="s">
        <v>34</v>
      </c>
      <c r="B9" s="4">
        <v>1426</v>
      </c>
      <c r="C9" s="4">
        <v>0</v>
      </c>
      <c r="D9" s="4">
        <v>828</v>
      </c>
      <c r="E9" s="5">
        <v>0.58099999999999996</v>
      </c>
      <c r="F9" s="4">
        <v>452</v>
      </c>
      <c r="G9" s="22">
        <v>0.89800000000000002</v>
      </c>
    </row>
    <row r="10" spans="1:7" ht="17.5" x14ac:dyDescent="0.35">
      <c r="A10" s="21" t="s">
        <v>52</v>
      </c>
      <c r="B10" s="4">
        <v>4561</v>
      </c>
      <c r="C10" s="4">
        <v>1</v>
      </c>
      <c r="D10" s="4">
        <v>2610</v>
      </c>
      <c r="E10" s="5">
        <v>0.57199999999999995</v>
      </c>
      <c r="F10" s="4">
        <v>1335</v>
      </c>
      <c r="G10" s="22">
        <v>0.86499999999999999</v>
      </c>
    </row>
    <row r="11" spans="1:7" ht="17.5" x14ac:dyDescent="0.35">
      <c r="A11" s="21" t="s">
        <v>60</v>
      </c>
      <c r="B11" s="4">
        <v>748</v>
      </c>
      <c r="C11" s="4">
        <v>77</v>
      </c>
      <c r="D11" s="4">
        <v>618</v>
      </c>
      <c r="E11" s="5">
        <v>0.82599999999999996</v>
      </c>
      <c r="F11" s="4">
        <v>91</v>
      </c>
      <c r="G11" s="22">
        <v>0.94799999999999995</v>
      </c>
    </row>
    <row r="12" spans="1:7" ht="18" thickBot="1" x14ac:dyDescent="0.4">
      <c r="A12" s="24" t="s">
        <v>65</v>
      </c>
      <c r="B12" s="25">
        <v>218</v>
      </c>
      <c r="C12" s="25">
        <v>14</v>
      </c>
      <c r="D12" s="25">
        <v>178</v>
      </c>
      <c r="E12" s="26">
        <v>0.81699999999999995</v>
      </c>
      <c r="F12" s="25">
        <v>31</v>
      </c>
      <c r="G12" s="27">
        <v>0.95899999999999996</v>
      </c>
    </row>
    <row r="13" spans="1:7" ht="36.5" thickBot="1" x14ac:dyDescent="0.45">
      <c r="A13" s="33" t="s">
        <v>69</v>
      </c>
      <c r="B13" s="49">
        <f>SUM(B7:B12)</f>
        <v>7266</v>
      </c>
      <c r="C13" s="49">
        <f>SUM(C7:C12)</f>
        <v>166</v>
      </c>
      <c r="D13" s="50">
        <f>SUM(D7:D12)</f>
        <v>4476</v>
      </c>
      <c r="E13" s="51">
        <f>D13/B13</f>
        <v>0.61601981833195707</v>
      </c>
      <c r="F13" s="50">
        <f>SUM(F7:F12)</f>
        <v>1950</v>
      </c>
      <c r="G13" s="51">
        <f>(D13+F13)/B13</f>
        <v>0.88439306358381498</v>
      </c>
    </row>
    <row r="15" spans="1:7" ht="17.5" x14ac:dyDescent="0.35">
      <c r="A15" s="69" t="s">
        <v>71</v>
      </c>
      <c r="B15" s="69"/>
      <c r="C15" s="69"/>
      <c r="D15" s="69"/>
      <c r="E15" s="69"/>
      <c r="F15" s="69"/>
      <c r="G15" s="69"/>
    </row>
  </sheetData>
  <mergeCells count="4">
    <mergeCell ref="A1:G1"/>
    <mergeCell ref="B2:G2"/>
    <mergeCell ref="C3:G3"/>
    <mergeCell ref="A15:G15"/>
  </mergeCells>
  <pageMargins left="0.7" right="0.7" top="0.75" bottom="0.75" header="0.3" footer="0.3"/>
  <pageSetup orientation="portrait" r:id="rId1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70" t="s">
        <v>68</v>
      </c>
      <c r="B1" s="61"/>
      <c r="C1" s="61"/>
      <c r="D1" s="61"/>
      <c r="E1" s="61"/>
      <c r="F1" s="61"/>
      <c r="G1" s="62"/>
    </row>
    <row r="2" spans="1:7" ht="18.5" thickBot="1" x14ac:dyDescent="0.45">
      <c r="A2" s="7"/>
      <c r="B2" s="63" t="s">
        <v>0</v>
      </c>
      <c r="C2" s="64"/>
      <c r="D2" s="64"/>
      <c r="E2" s="64"/>
      <c r="F2" s="64"/>
      <c r="G2" s="65"/>
    </row>
    <row r="3" spans="1:7" ht="18.5" thickBot="1" x14ac:dyDescent="0.45">
      <c r="A3" s="8"/>
      <c r="B3" s="9" t="s">
        <v>1</v>
      </c>
      <c r="C3" s="66" t="s">
        <v>2</v>
      </c>
      <c r="D3" s="67"/>
      <c r="E3" s="67"/>
      <c r="F3" s="67"/>
      <c r="G3" s="68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47" t="s">
        <v>9</v>
      </c>
      <c r="B6" s="14" t="s">
        <v>10</v>
      </c>
      <c r="C6" s="15" t="s">
        <v>11</v>
      </c>
      <c r="D6" s="15" t="s">
        <v>12</v>
      </c>
      <c r="E6" s="16">
        <v>0.6</v>
      </c>
      <c r="F6" s="15" t="s">
        <v>13</v>
      </c>
      <c r="G6" s="16">
        <v>0.8</v>
      </c>
    </row>
    <row r="7" spans="1:7" ht="17.5" x14ac:dyDescent="0.35">
      <c r="A7" s="17" t="s">
        <v>15</v>
      </c>
      <c r="B7" s="4">
        <v>682</v>
      </c>
      <c r="C7" s="4">
        <v>57</v>
      </c>
      <c r="D7" s="4">
        <v>651</v>
      </c>
      <c r="E7" s="5">
        <v>0.95499999999999996</v>
      </c>
      <c r="F7" s="4">
        <v>29</v>
      </c>
      <c r="G7" s="22">
        <v>0.997</v>
      </c>
    </row>
    <row r="8" spans="1:7" ht="17.5" x14ac:dyDescent="0.35">
      <c r="A8" s="21" t="s">
        <v>23</v>
      </c>
      <c r="B8" s="4">
        <v>3587</v>
      </c>
      <c r="C8" s="4">
        <v>141</v>
      </c>
      <c r="D8" s="4">
        <v>2288</v>
      </c>
      <c r="E8" s="5">
        <v>0.63800000000000001</v>
      </c>
      <c r="F8" s="4">
        <v>939</v>
      </c>
      <c r="G8" s="22">
        <v>0.9</v>
      </c>
    </row>
    <row r="9" spans="1:7" ht="17.5" x14ac:dyDescent="0.35">
      <c r="A9" s="21" t="s">
        <v>24</v>
      </c>
      <c r="B9" s="4">
        <v>1764</v>
      </c>
      <c r="C9" s="4">
        <v>0</v>
      </c>
      <c r="D9" s="4">
        <v>1553</v>
      </c>
      <c r="E9" s="5">
        <v>0.88</v>
      </c>
      <c r="F9" s="4">
        <v>178</v>
      </c>
      <c r="G9" s="22">
        <v>0.98099999999999998</v>
      </c>
    </row>
    <row r="10" spans="1:7" ht="17.5" x14ac:dyDescent="0.35">
      <c r="A10" s="21" t="s">
        <v>31</v>
      </c>
      <c r="B10" s="4">
        <v>898</v>
      </c>
      <c r="C10" s="4">
        <v>39</v>
      </c>
      <c r="D10" s="4">
        <v>710</v>
      </c>
      <c r="E10" s="5">
        <v>0.79100000000000004</v>
      </c>
      <c r="F10" s="4">
        <v>147</v>
      </c>
      <c r="G10" s="22">
        <v>0.95399999999999996</v>
      </c>
    </row>
    <row r="11" spans="1:7" ht="17.5" x14ac:dyDescent="0.35">
      <c r="A11" s="21" t="s">
        <v>39</v>
      </c>
      <c r="B11" s="4">
        <v>710</v>
      </c>
      <c r="C11" s="4">
        <v>28</v>
      </c>
      <c r="D11" s="4">
        <v>630</v>
      </c>
      <c r="E11" s="5">
        <v>0.88700000000000001</v>
      </c>
      <c r="F11" s="4">
        <v>49</v>
      </c>
      <c r="G11" s="22">
        <v>0.95599999999999996</v>
      </c>
    </row>
    <row r="12" spans="1:7" ht="17.5" x14ac:dyDescent="0.35">
      <c r="A12" s="21" t="s">
        <v>41</v>
      </c>
      <c r="B12" s="4">
        <v>774</v>
      </c>
      <c r="C12" s="4">
        <v>25</v>
      </c>
      <c r="D12" s="4">
        <v>494</v>
      </c>
      <c r="E12" s="5">
        <v>0.63800000000000001</v>
      </c>
      <c r="F12" s="4">
        <v>108</v>
      </c>
      <c r="G12" s="22">
        <v>0.77800000000000002</v>
      </c>
    </row>
    <row r="13" spans="1:7" ht="17.5" x14ac:dyDescent="0.35">
      <c r="A13" s="21" t="s">
        <v>55</v>
      </c>
      <c r="B13" s="4">
        <v>1667</v>
      </c>
      <c r="C13" s="4">
        <v>48</v>
      </c>
      <c r="D13" s="4">
        <v>996</v>
      </c>
      <c r="E13" s="5">
        <v>0.59699999999999998</v>
      </c>
      <c r="F13" s="4">
        <v>591</v>
      </c>
      <c r="G13" s="22">
        <v>0.95199999999999996</v>
      </c>
    </row>
    <row r="14" spans="1:7" ht="18" thickBot="1" x14ac:dyDescent="0.4">
      <c r="A14" s="24" t="s">
        <v>57</v>
      </c>
      <c r="B14" s="4">
        <v>1213</v>
      </c>
      <c r="C14" s="4">
        <v>63</v>
      </c>
      <c r="D14" s="4">
        <v>1030</v>
      </c>
      <c r="E14" s="5">
        <v>0.84899999999999998</v>
      </c>
      <c r="F14" s="4">
        <v>150</v>
      </c>
      <c r="G14" s="22">
        <v>0.97299999999999998</v>
      </c>
    </row>
    <row r="15" spans="1:7" ht="36.5" thickBot="1" x14ac:dyDescent="0.45">
      <c r="A15" s="39" t="s">
        <v>69</v>
      </c>
      <c r="B15" s="52">
        <f>SUM(B7:B14)</f>
        <v>11295</v>
      </c>
      <c r="C15" s="53">
        <f>SUM(C7:C14)</f>
        <v>401</v>
      </c>
      <c r="D15" s="52">
        <f>SUM(D7:D14)</f>
        <v>8352</v>
      </c>
      <c r="E15" s="54">
        <f>D15/B15</f>
        <v>0.73944223107569718</v>
      </c>
      <c r="F15" s="52">
        <f>SUM(F7:F14)</f>
        <v>2191</v>
      </c>
      <c r="G15" s="54">
        <f>(D15+F15)/B15</f>
        <v>0.93342186808322269</v>
      </c>
    </row>
    <row r="16" spans="1:7" x14ac:dyDescent="0.35">
      <c r="B16" s="35"/>
    </row>
    <row r="17" spans="1:7" ht="17.5" x14ac:dyDescent="0.35">
      <c r="A17" s="69" t="s">
        <v>71</v>
      </c>
      <c r="B17" s="69"/>
      <c r="C17" s="69"/>
      <c r="D17" s="69"/>
      <c r="E17" s="69"/>
      <c r="F17" s="69"/>
      <c r="G17" s="69"/>
    </row>
    <row r="19" spans="1:7" ht="17.5" x14ac:dyDescent="0.35">
      <c r="A19" s="1"/>
      <c r="B19" s="71"/>
      <c r="C19" s="71"/>
      <c r="D19" s="71"/>
      <c r="E19" s="71"/>
      <c r="F19" s="71"/>
      <c r="G19" s="71"/>
    </row>
  </sheetData>
  <mergeCells count="5">
    <mergeCell ref="A1:G1"/>
    <mergeCell ref="B2:G2"/>
    <mergeCell ref="C3:G3"/>
    <mergeCell ref="A17:G17"/>
    <mergeCell ref="B19:G19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70" t="s">
        <v>68</v>
      </c>
      <c r="B1" s="61"/>
      <c r="C1" s="61"/>
      <c r="D1" s="61"/>
      <c r="E1" s="61"/>
      <c r="F1" s="61"/>
      <c r="G1" s="62"/>
    </row>
    <row r="2" spans="1:7" ht="18.5" thickBot="1" x14ac:dyDescent="0.45">
      <c r="A2" s="7"/>
      <c r="B2" s="63" t="s">
        <v>0</v>
      </c>
      <c r="C2" s="64"/>
      <c r="D2" s="64"/>
      <c r="E2" s="64"/>
      <c r="F2" s="64"/>
      <c r="G2" s="65"/>
    </row>
    <row r="3" spans="1:7" ht="18.5" thickBot="1" x14ac:dyDescent="0.45">
      <c r="A3" s="8"/>
      <c r="B3" s="9" t="s">
        <v>1</v>
      </c>
      <c r="C3" s="66" t="s">
        <v>2</v>
      </c>
      <c r="D3" s="67"/>
      <c r="E3" s="67"/>
      <c r="F3" s="67"/>
      <c r="G3" s="68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47" t="s">
        <v>9</v>
      </c>
      <c r="B6" s="14" t="s">
        <v>10</v>
      </c>
      <c r="C6" s="15" t="s">
        <v>11</v>
      </c>
      <c r="D6" s="15" t="s">
        <v>12</v>
      </c>
      <c r="E6" s="16">
        <v>0.6</v>
      </c>
      <c r="F6" s="15" t="s">
        <v>13</v>
      </c>
      <c r="G6" s="16">
        <v>0.8</v>
      </c>
    </row>
    <row r="7" spans="1:7" ht="17.5" x14ac:dyDescent="0.35">
      <c r="A7" s="17" t="s">
        <v>16</v>
      </c>
      <c r="B7" s="18">
        <v>622</v>
      </c>
      <c r="C7" s="18">
        <v>21</v>
      </c>
      <c r="D7" s="18">
        <v>568</v>
      </c>
      <c r="E7" s="19">
        <v>0.91300000000000003</v>
      </c>
      <c r="F7" s="18">
        <v>35</v>
      </c>
      <c r="G7" s="20">
        <v>0.96899999999999997</v>
      </c>
    </row>
    <row r="8" spans="1:7" ht="17.5" x14ac:dyDescent="0.35">
      <c r="A8" s="21" t="s">
        <v>19</v>
      </c>
      <c r="B8" s="4">
        <v>1216</v>
      </c>
      <c r="C8" s="4">
        <v>75</v>
      </c>
      <c r="D8" s="4">
        <v>1097</v>
      </c>
      <c r="E8" s="5">
        <v>0.90200000000000002</v>
      </c>
      <c r="F8" s="4">
        <v>104</v>
      </c>
      <c r="G8" s="22">
        <v>0.98799999999999999</v>
      </c>
    </row>
    <row r="9" spans="1:7" ht="17.5" x14ac:dyDescent="0.35">
      <c r="A9" s="21" t="s">
        <v>32</v>
      </c>
      <c r="B9" s="4">
        <v>823</v>
      </c>
      <c r="C9" s="4">
        <v>24</v>
      </c>
      <c r="D9" s="4">
        <v>692</v>
      </c>
      <c r="E9" s="5">
        <v>0.84099999999999997</v>
      </c>
      <c r="F9" s="4">
        <v>84</v>
      </c>
      <c r="G9" s="22">
        <v>0.94299999999999995</v>
      </c>
    </row>
    <row r="10" spans="1:7" ht="17.5" x14ac:dyDescent="0.35">
      <c r="A10" s="21" t="s">
        <v>40</v>
      </c>
      <c r="B10" s="4">
        <v>70</v>
      </c>
      <c r="C10" s="4">
        <v>4</v>
      </c>
      <c r="D10" s="4">
        <v>70</v>
      </c>
      <c r="E10" s="5">
        <v>1</v>
      </c>
      <c r="F10" s="4">
        <v>0</v>
      </c>
      <c r="G10" s="22">
        <v>1</v>
      </c>
    </row>
    <row r="11" spans="1:7" ht="17.5" x14ac:dyDescent="0.35">
      <c r="A11" s="21" t="s">
        <v>42</v>
      </c>
      <c r="B11" s="4">
        <v>206</v>
      </c>
      <c r="C11" s="4">
        <v>27</v>
      </c>
      <c r="D11" s="4">
        <v>86</v>
      </c>
      <c r="E11" s="5">
        <v>0.41699999999999998</v>
      </c>
      <c r="F11" s="4">
        <v>111</v>
      </c>
      <c r="G11" s="22">
        <v>0.95599999999999996</v>
      </c>
    </row>
    <row r="12" spans="1:7" ht="17.5" x14ac:dyDescent="0.35">
      <c r="A12" s="21" t="s">
        <v>46</v>
      </c>
      <c r="B12" s="4">
        <v>541</v>
      </c>
      <c r="C12" s="4">
        <v>20</v>
      </c>
      <c r="D12" s="4">
        <v>512</v>
      </c>
      <c r="E12" s="5">
        <v>0.94599999999999995</v>
      </c>
      <c r="F12" s="4">
        <v>26</v>
      </c>
      <c r="G12" s="22">
        <v>0.99399999999999999</v>
      </c>
    </row>
    <row r="13" spans="1:7" ht="17.5" x14ac:dyDescent="0.35">
      <c r="A13" s="21" t="s">
        <v>50</v>
      </c>
      <c r="B13" s="4">
        <v>597</v>
      </c>
      <c r="C13" s="4">
        <v>26</v>
      </c>
      <c r="D13" s="4">
        <v>166</v>
      </c>
      <c r="E13" s="5">
        <v>0.27800000000000002</v>
      </c>
      <c r="F13" s="4">
        <v>414</v>
      </c>
      <c r="G13" s="22">
        <v>0.97199999999999998</v>
      </c>
    </row>
    <row r="14" spans="1:7" ht="17.5" x14ac:dyDescent="0.35">
      <c r="A14" s="21" t="s">
        <v>56</v>
      </c>
      <c r="B14" s="4">
        <v>38</v>
      </c>
      <c r="C14" s="4">
        <v>6</v>
      </c>
      <c r="D14" s="4">
        <v>38</v>
      </c>
      <c r="E14" s="5">
        <v>1</v>
      </c>
      <c r="F14" s="4">
        <v>0</v>
      </c>
      <c r="G14" s="22">
        <v>1</v>
      </c>
    </row>
    <row r="15" spans="1:7" ht="17.5" x14ac:dyDescent="0.35">
      <c r="A15" s="21" t="s">
        <v>58</v>
      </c>
      <c r="B15" s="4">
        <v>7655</v>
      </c>
      <c r="C15" s="4">
        <v>203</v>
      </c>
      <c r="D15" s="4">
        <v>5527</v>
      </c>
      <c r="E15" s="5">
        <v>0.72199999999999998</v>
      </c>
      <c r="F15" s="4">
        <v>1296</v>
      </c>
      <c r="G15" s="22">
        <v>0.89100000000000001</v>
      </c>
    </row>
    <row r="16" spans="1:7" ht="17.5" x14ac:dyDescent="0.35">
      <c r="A16" s="21" t="s">
        <v>59</v>
      </c>
      <c r="B16" s="4">
        <v>567</v>
      </c>
      <c r="C16" s="4">
        <v>12</v>
      </c>
      <c r="D16" s="4">
        <v>567</v>
      </c>
      <c r="E16" s="5">
        <v>1</v>
      </c>
      <c r="F16" s="4">
        <v>0</v>
      </c>
      <c r="G16" s="22">
        <v>1</v>
      </c>
    </row>
    <row r="17" spans="1:7" ht="18" thickBot="1" x14ac:dyDescent="0.4">
      <c r="A17" s="24" t="s">
        <v>66</v>
      </c>
      <c r="B17" s="25">
        <v>101</v>
      </c>
      <c r="C17" s="25">
        <v>15</v>
      </c>
      <c r="D17" s="25">
        <v>97</v>
      </c>
      <c r="E17" s="26">
        <v>0.96</v>
      </c>
      <c r="F17" s="25">
        <v>4</v>
      </c>
      <c r="G17" s="27">
        <v>1</v>
      </c>
    </row>
    <row r="18" spans="1:7" ht="36.5" thickBot="1" x14ac:dyDescent="0.45">
      <c r="A18" s="33" t="s">
        <v>69</v>
      </c>
      <c r="B18" s="49">
        <f>SUM(B7:B17)</f>
        <v>12436</v>
      </c>
      <c r="C18" s="49">
        <f>SUM(C7:C17)</f>
        <v>433</v>
      </c>
      <c r="D18" s="50">
        <f>SUM(D7:D17)</f>
        <v>9420</v>
      </c>
      <c r="E18" s="51">
        <f>D18/B18</f>
        <v>0.75747828883885493</v>
      </c>
      <c r="F18" s="50">
        <f>SUM(F7:F17)</f>
        <v>2074</v>
      </c>
      <c r="G18" s="51">
        <f>(D18+F18)/B18</f>
        <v>0.92425217111611446</v>
      </c>
    </row>
    <row r="20" spans="1:7" ht="17.5" x14ac:dyDescent="0.35">
      <c r="A20" s="69" t="s">
        <v>71</v>
      </c>
      <c r="B20" s="69"/>
      <c r="C20" s="69"/>
      <c r="D20" s="69"/>
      <c r="E20" s="69"/>
      <c r="F20" s="69"/>
      <c r="G20" s="69"/>
    </row>
    <row r="22" spans="1:7" ht="17.5" x14ac:dyDescent="0.35">
      <c r="A22" s="1"/>
      <c r="B22" s="71"/>
      <c r="C22" s="71"/>
      <c r="D22" s="71"/>
      <c r="E22" s="71"/>
      <c r="F22" s="71"/>
      <c r="G22" s="71"/>
    </row>
  </sheetData>
  <mergeCells count="5">
    <mergeCell ref="A1:G1"/>
    <mergeCell ref="B2:G2"/>
    <mergeCell ref="C3:G3"/>
    <mergeCell ref="A20:G20"/>
    <mergeCell ref="B22:G22"/>
  </mergeCells>
  <pageMargins left="0.7" right="0.7" top="0.75" bottom="0.75" header="0.3" footer="0.3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2.1796875" customWidth="1"/>
    <col min="2" max="7" width="11.453125" customWidth="1"/>
  </cols>
  <sheetData>
    <row r="1" spans="1:7" ht="23.5" thickBot="1" x14ac:dyDescent="0.55000000000000004">
      <c r="A1" s="70" t="s">
        <v>68</v>
      </c>
      <c r="B1" s="61"/>
      <c r="C1" s="61"/>
      <c r="D1" s="61"/>
      <c r="E1" s="61"/>
      <c r="F1" s="61"/>
      <c r="G1" s="62"/>
    </row>
    <row r="2" spans="1:7" ht="18.5" thickBot="1" x14ac:dyDescent="0.45">
      <c r="A2" s="7"/>
      <c r="B2" s="63" t="s">
        <v>0</v>
      </c>
      <c r="C2" s="64"/>
      <c r="D2" s="64"/>
      <c r="E2" s="64"/>
      <c r="F2" s="64"/>
      <c r="G2" s="65"/>
    </row>
    <row r="3" spans="1:7" ht="18.5" thickBot="1" x14ac:dyDescent="0.45">
      <c r="A3" s="8"/>
      <c r="B3" s="9" t="s">
        <v>1</v>
      </c>
      <c r="C3" s="66" t="s">
        <v>2</v>
      </c>
      <c r="D3" s="67"/>
      <c r="E3" s="67"/>
      <c r="F3" s="67"/>
      <c r="G3" s="68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47" t="s">
        <v>9</v>
      </c>
      <c r="B6" s="14" t="s">
        <v>10</v>
      </c>
      <c r="C6" s="15" t="s">
        <v>11</v>
      </c>
      <c r="D6" s="15" t="s">
        <v>12</v>
      </c>
      <c r="E6" s="16">
        <v>0.6</v>
      </c>
      <c r="F6" s="15" t="s">
        <v>13</v>
      </c>
      <c r="G6" s="16">
        <v>0.8</v>
      </c>
    </row>
    <row r="7" spans="1:7" ht="17.5" x14ac:dyDescent="0.35">
      <c r="A7" s="17" t="s">
        <v>26</v>
      </c>
      <c r="B7" s="18">
        <v>795</v>
      </c>
      <c r="C7" s="18">
        <v>22</v>
      </c>
      <c r="D7" s="18">
        <v>758</v>
      </c>
      <c r="E7" s="19">
        <v>0.95299999999999996</v>
      </c>
      <c r="F7" s="18">
        <v>26</v>
      </c>
      <c r="G7" s="20">
        <v>0.98599999999999999</v>
      </c>
    </row>
    <row r="8" spans="1:7" ht="17.5" x14ac:dyDescent="0.35">
      <c r="A8" s="21" t="s">
        <v>28</v>
      </c>
      <c r="B8" s="4">
        <v>3292</v>
      </c>
      <c r="C8" s="4">
        <v>69</v>
      </c>
      <c r="D8" s="4">
        <v>2875</v>
      </c>
      <c r="E8" s="5">
        <v>0.873</v>
      </c>
      <c r="F8" s="4">
        <v>284</v>
      </c>
      <c r="G8" s="22">
        <v>0.96</v>
      </c>
    </row>
    <row r="9" spans="1:7" ht="17.5" x14ac:dyDescent="0.35">
      <c r="A9" s="21" t="s">
        <v>29</v>
      </c>
      <c r="B9" s="4">
        <v>819</v>
      </c>
      <c r="C9" s="4">
        <v>0</v>
      </c>
      <c r="D9" s="4">
        <v>655</v>
      </c>
      <c r="E9" s="5">
        <v>0.8</v>
      </c>
      <c r="F9" s="4">
        <v>120</v>
      </c>
      <c r="G9" s="22">
        <v>0.94599999999999995</v>
      </c>
    </row>
    <row r="10" spans="1:7" ht="17.5" x14ac:dyDescent="0.35">
      <c r="A10" s="21" t="s">
        <v>30</v>
      </c>
      <c r="B10" s="4">
        <v>475</v>
      </c>
      <c r="C10" s="4">
        <v>25</v>
      </c>
      <c r="D10" s="4">
        <v>275</v>
      </c>
      <c r="E10" s="5">
        <v>0.57899999999999996</v>
      </c>
      <c r="F10" s="4">
        <v>177</v>
      </c>
      <c r="G10" s="22">
        <v>0.95199999999999996</v>
      </c>
    </row>
    <row r="11" spans="1:7" ht="17.5" x14ac:dyDescent="0.35">
      <c r="A11" s="21" t="s">
        <v>36</v>
      </c>
      <c r="B11" s="4">
        <v>1322</v>
      </c>
      <c r="C11" s="4">
        <v>26</v>
      </c>
      <c r="D11" s="4">
        <v>1114</v>
      </c>
      <c r="E11" s="5">
        <v>0.84299999999999997</v>
      </c>
      <c r="F11" s="4">
        <v>138</v>
      </c>
      <c r="G11" s="22">
        <v>0.94699999999999995</v>
      </c>
    </row>
    <row r="12" spans="1:7" ht="17.5" x14ac:dyDescent="0.35">
      <c r="A12" s="21" t="s">
        <v>37</v>
      </c>
      <c r="B12" s="4">
        <v>1188</v>
      </c>
      <c r="C12" s="4">
        <v>43</v>
      </c>
      <c r="D12" s="4">
        <v>1095</v>
      </c>
      <c r="E12" s="5">
        <v>0.92200000000000004</v>
      </c>
      <c r="F12" s="4">
        <v>60</v>
      </c>
      <c r="G12" s="22">
        <v>0.97199999999999998</v>
      </c>
    </row>
    <row r="13" spans="1:7" ht="17.5" x14ac:dyDescent="0.35">
      <c r="A13" s="21" t="s">
        <v>38</v>
      </c>
      <c r="B13" s="4">
        <v>1464</v>
      </c>
      <c r="C13" s="4">
        <v>42</v>
      </c>
      <c r="D13" s="4">
        <v>523</v>
      </c>
      <c r="E13" s="5">
        <v>0.35699999999999998</v>
      </c>
      <c r="F13" s="4">
        <v>775</v>
      </c>
      <c r="G13" s="22">
        <v>0.88700000000000001</v>
      </c>
    </row>
    <row r="14" spans="1:7" ht="17.5" x14ac:dyDescent="0.35">
      <c r="A14" s="21" t="s">
        <v>43</v>
      </c>
      <c r="B14" s="4">
        <v>253</v>
      </c>
      <c r="C14" s="4">
        <v>31</v>
      </c>
      <c r="D14" s="4">
        <v>249</v>
      </c>
      <c r="E14" s="5">
        <v>0.98399999999999999</v>
      </c>
      <c r="F14" s="4">
        <v>4</v>
      </c>
      <c r="G14" s="22">
        <v>1</v>
      </c>
    </row>
    <row r="15" spans="1:7" ht="17.5" x14ac:dyDescent="0.35">
      <c r="A15" s="21" t="s">
        <v>49</v>
      </c>
      <c r="B15" s="4">
        <v>1077</v>
      </c>
      <c r="C15" s="4">
        <v>58</v>
      </c>
      <c r="D15" s="4">
        <v>984</v>
      </c>
      <c r="E15" s="5">
        <v>0.91400000000000003</v>
      </c>
      <c r="F15" s="4">
        <v>58</v>
      </c>
      <c r="G15" s="22">
        <v>0.96799999999999997</v>
      </c>
    </row>
    <row r="16" spans="1:7" ht="18" thickBot="1" x14ac:dyDescent="0.4">
      <c r="A16" s="24" t="s">
        <v>64</v>
      </c>
      <c r="B16" s="25">
        <v>1125</v>
      </c>
      <c r="C16" s="25">
        <v>36</v>
      </c>
      <c r="D16" s="25">
        <v>1022</v>
      </c>
      <c r="E16" s="26">
        <v>0.90800000000000003</v>
      </c>
      <c r="F16" s="25">
        <v>72</v>
      </c>
      <c r="G16" s="27">
        <v>0.97199999999999998</v>
      </c>
    </row>
    <row r="17" spans="1:7" ht="36.5" thickBot="1" x14ac:dyDescent="0.45">
      <c r="A17" s="33" t="s">
        <v>69</v>
      </c>
      <c r="B17" s="49">
        <f>SUM(B7:B16)</f>
        <v>11810</v>
      </c>
      <c r="C17" s="49">
        <f>SUM(C7:C16)</f>
        <v>352</v>
      </c>
      <c r="D17" s="50">
        <f>SUM(D7:D16)</f>
        <v>9550</v>
      </c>
      <c r="E17" s="51">
        <f>D17/B17</f>
        <v>0.80863674851820488</v>
      </c>
      <c r="F17" s="50">
        <f>SUM(F7:F16)</f>
        <v>1714</v>
      </c>
      <c r="G17" s="51">
        <f>(D17+F17)/B17</f>
        <v>0.95376799322607964</v>
      </c>
    </row>
    <row r="19" spans="1:7" ht="17.5" x14ac:dyDescent="0.35">
      <c r="A19" s="69" t="s">
        <v>71</v>
      </c>
      <c r="B19" s="69"/>
      <c r="C19" s="69"/>
      <c r="D19" s="69"/>
      <c r="E19" s="69"/>
      <c r="F19" s="69"/>
      <c r="G19" s="69"/>
    </row>
  </sheetData>
  <mergeCells count="4">
    <mergeCell ref="A1:G1"/>
    <mergeCell ref="B2:G2"/>
    <mergeCell ref="C3:G3"/>
    <mergeCell ref="A19:G19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70" t="s">
        <v>68</v>
      </c>
      <c r="B1" s="61"/>
      <c r="C1" s="61"/>
      <c r="D1" s="61"/>
      <c r="E1" s="61"/>
      <c r="F1" s="61"/>
      <c r="G1" s="62"/>
    </row>
    <row r="2" spans="1:7" ht="18.5" thickBot="1" x14ac:dyDescent="0.45">
      <c r="A2" s="7"/>
      <c r="B2" s="63" t="s">
        <v>0</v>
      </c>
      <c r="C2" s="64"/>
      <c r="D2" s="64"/>
      <c r="E2" s="64"/>
      <c r="F2" s="64"/>
      <c r="G2" s="65"/>
    </row>
    <row r="3" spans="1:7" ht="18.5" thickBot="1" x14ac:dyDescent="0.45">
      <c r="A3" s="8"/>
      <c r="B3" s="9" t="s">
        <v>1</v>
      </c>
      <c r="C3" s="66" t="s">
        <v>2</v>
      </c>
      <c r="D3" s="67"/>
      <c r="E3" s="67"/>
      <c r="F3" s="67"/>
      <c r="G3" s="68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47" t="s">
        <v>9</v>
      </c>
      <c r="B6" s="14" t="s">
        <v>10</v>
      </c>
      <c r="C6" s="15" t="s">
        <v>11</v>
      </c>
      <c r="D6" s="15" t="s">
        <v>12</v>
      </c>
      <c r="E6" s="16">
        <v>0.6</v>
      </c>
      <c r="F6" s="15" t="s">
        <v>13</v>
      </c>
      <c r="G6" s="16">
        <v>0.8</v>
      </c>
    </row>
    <row r="7" spans="1:7" ht="17.5" x14ac:dyDescent="0.35">
      <c r="A7" s="17" t="s">
        <v>14</v>
      </c>
      <c r="B7" s="18">
        <v>78</v>
      </c>
      <c r="C7" s="18">
        <v>8</v>
      </c>
      <c r="D7" s="18">
        <v>68</v>
      </c>
      <c r="E7" s="19">
        <v>0.872</v>
      </c>
      <c r="F7" s="18">
        <v>6</v>
      </c>
      <c r="G7" s="20">
        <v>0.94899999999999995</v>
      </c>
    </row>
    <row r="8" spans="1:7" ht="17.5" x14ac:dyDescent="0.35">
      <c r="A8" s="21" t="s">
        <v>17</v>
      </c>
      <c r="B8" s="4">
        <v>1337</v>
      </c>
      <c r="C8" s="4">
        <v>29</v>
      </c>
      <c r="D8" s="4">
        <v>1205</v>
      </c>
      <c r="E8" s="5">
        <v>0.90100000000000002</v>
      </c>
      <c r="F8" s="4">
        <v>92</v>
      </c>
      <c r="G8" s="22">
        <v>0.97</v>
      </c>
    </row>
    <row r="9" spans="1:7" ht="17.5" x14ac:dyDescent="0.35">
      <c r="A9" s="21" t="s">
        <v>18</v>
      </c>
      <c r="B9" s="4">
        <v>12835</v>
      </c>
      <c r="C9" s="4">
        <v>561</v>
      </c>
      <c r="D9" s="4">
        <v>7378</v>
      </c>
      <c r="E9" s="5">
        <v>0.57499999999999996</v>
      </c>
      <c r="F9" s="4">
        <v>3895</v>
      </c>
      <c r="G9" s="22">
        <v>0.878</v>
      </c>
    </row>
    <row r="10" spans="1:7" ht="17.5" x14ac:dyDescent="0.35">
      <c r="A10" s="21" t="s">
        <v>25</v>
      </c>
      <c r="B10" s="4">
        <v>387</v>
      </c>
      <c r="C10" s="4">
        <v>0</v>
      </c>
      <c r="D10" s="4">
        <v>241</v>
      </c>
      <c r="E10" s="5">
        <v>0.623</v>
      </c>
      <c r="F10" s="4">
        <v>96</v>
      </c>
      <c r="G10" s="22">
        <v>0.871</v>
      </c>
    </row>
    <row r="11" spans="1:7" ht="17.5" x14ac:dyDescent="0.35">
      <c r="A11" s="21" t="s">
        <v>27</v>
      </c>
      <c r="B11" s="55"/>
      <c r="C11" s="55"/>
      <c r="D11" s="55"/>
      <c r="E11" s="56"/>
      <c r="F11" s="55"/>
      <c r="G11" s="57"/>
    </row>
    <row r="12" spans="1:7" ht="17.5" x14ac:dyDescent="0.35">
      <c r="A12" s="21" t="s">
        <v>47</v>
      </c>
      <c r="B12" s="4">
        <v>482</v>
      </c>
      <c r="C12" s="4">
        <v>19</v>
      </c>
      <c r="D12" s="4">
        <v>60</v>
      </c>
      <c r="E12" s="5">
        <v>0.124</v>
      </c>
      <c r="F12" s="4">
        <v>350</v>
      </c>
      <c r="G12" s="22">
        <v>0.85099999999999998</v>
      </c>
    </row>
    <row r="13" spans="1:7" ht="17.5" x14ac:dyDescent="0.35">
      <c r="A13" s="21" t="s">
        <v>51</v>
      </c>
      <c r="B13" s="4">
        <v>637</v>
      </c>
      <c r="C13" s="4">
        <v>25</v>
      </c>
      <c r="D13" s="4">
        <v>488</v>
      </c>
      <c r="E13" s="5">
        <v>0.76600000000000001</v>
      </c>
      <c r="F13" s="4">
        <v>118</v>
      </c>
      <c r="G13" s="22">
        <v>0.95099999999999996</v>
      </c>
    </row>
    <row r="14" spans="1:7" ht="18" thickBot="1" x14ac:dyDescent="0.4">
      <c r="A14" s="24" t="s">
        <v>63</v>
      </c>
      <c r="B14" s="25">
        <v>2404</v>
      </c>
      <c r="C14" s="25">
        <v>144</v>
      </c>
      <c r="D14" s="25">
        <v>39</v>
      </c>
      <c r="E14" s="26">
        <v>1.6E-2</v>
      </c>
      <c r="F14" s="25">
        <v>703</v>
      </c>
      <c r="G14" s="27">
        <v>0.309</v>
      </c>
    </row>
    <row r="15" spans="1:7" ht="36.75" customHeight="1" thickBot="1" x14ac:dyDescent="0.45">
      <c r="A15" s="36" t="s">
        <v>69</v>
      </c>
      <c r="B15" s="37">
        <f>SUM(B7:B14)</f>
        <v>18160</v>
      </c>
      <c r="C15" s="37">
        <f>SUM(C7:C14)</f>
        <v>786</v>
      </c>
      <c r="D15" s="34">
        <f>SUM(D7:D14)</f>
        <v>9479</v>
      </c>
      <c r="E15" s="38">
        <f>D15/B15</f>
        <v>0.52197136563876656</v>
      </c>
      <c r="F15" s="34">
        <f>SUM(F7:F14)</f>
        <v>5260</v>
      </c>
      <c r="G15" s="38">
        <f>(D15+F15)/B15</f>
        <v>0.81161894273127755</v>
      </c>
    </row>
    <row r="16" spans="1:7" x14ac:dyDescent="0.35">
      <c r="B16" s="35"/>
    </row>
    <row r="17" spans="1:8" ht="17.5" x14ac:dyDescent="0.35">
      <c r="A17" s="69" t="s">
        <v>71</v>
      </c>
      <c r="B17" s="69"/>
      <c r="C17" s="69"/>
      <c r="D17" s="69"/>
      <c r="E17" s="69"/>
      <c r="F17" s="69"/>
      <c r="G17" s="69"/>
    </row>
    <row r="19" spans="1:8" ht="17.5" x14ac:dyDescent="0.35">
      <c r="A19" s="48"/>
      <c r="B19" s="71" t="s">
        <v>72</v>
      </c>
      <c r="C19" s="71"/>
      <c r="D19" s="71"/>
      <c r="E19" s="71"/>
      <c r="F19" s="71"/>
      <c r="G19" s="71"/>
      <c r="H19" s="6"/>
    </row>
  </sheetData>
  <sortState ref="A7:G59">
    <sortCondition ref="A7:A59"/>
  </sortState>
  <mergeCells count="5">
    <mergeCell ref="A1:G1"/>
    <mergeCell ref="B2:G2"/>
    <mergeCell ref="C3:G3"/>
    <mergeCell ref="A17:G17"/>
    <mergeCell ref="B19:G19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Philidelphia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2019-02-05T23:22:10Z</dcterms:modified>
</cp:coreProperties>
</file>