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2" l="1"/>
  <c r="J17" i="11"/>
  <c r="J16" i="11"/>
  <c r="K61" i="1" l="1"/>
  <c r="K60" i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J15" i="13"/>
  <c r="J14" i="13"/>
  <c r="J13" i="13"/>
  <c r="J12" i="13"/>
  <c r="J10" i="13"/>
  <c r="J9" i="13"/>
  <c r="J8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H16" i="10" s="1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F14" i="9" s="1"/>
  <c r="D14" i="9"/>
  <c r="C14" i="9"/>
  <c r="J13" i="9"/>
  <c r="J12" i="9"/>
  <c r="J11" i="9"/>
  <c r="J10" i="9"/>
  <c r="J9" i="9"/>
  <c r="F18" i="2"/>
  <c r="J17" i="2"/>
  <c r="J15" i="2"/>
  <c r="J18" i="2" s="1"/>
  <c r="B18" i="2" s="1"/>
  <c r="J14" i="2"/>
  <c r="J13" i="2"/>
  <c r="J12" i="2"/>
  <c r="J11" i="2"/>
  <c r="J10" i="2"/>
  <c r="J9" i="2"/>
  <c r="J8" i="2"/>
  <c r="I18" i="2"/>
  <c r="G18" i="2"/>
  <c r="H18" i="2" s="1"/>
  <c r="E18" i="2"/>
  <c r="D18" i="2"/>
  <c r="C18" i="2"/>
  <c r="I61" i="1" l="1"/>
  <c r="G61" i="1"/>
  <c r="C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<sst xmlns="http://schemas.openxmlformats.org/spreadsheetml/2006/main" count="446" uniqueCount="88">
  <si>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</si>
  <si>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</si>
  <si>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</si>
  <si>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</si>
  <si>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</si>
  <si>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</si>
  <si>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</si>
  <si>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</si>
  <si>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</si>
  <si>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</si>
  <si>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</si>
  <si>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</si>
  <si>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</si>
  <si>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</si>
  <si>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</si>
  <si>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</si>
  <si>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</si>
  <si>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</si>
  <si>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</si>
  <si>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</si>
  <si>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</si>
  <si>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</si>
  <si>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</si>
  <si>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</si>
  <si>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</si>
  <si>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</si>
  <si>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</si>
  <si>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</si>
  <si>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</si>
  <si>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</si>
  <si>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</si>
  <si>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</si>
  <si>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</si>
  <si>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</si>
  <si>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</si>
  <si>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</si>
  <si>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</si>
  <si>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</si>
  <si>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</si>
  <si>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</si>
  <si>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</si>
  <si>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</si>
  <si>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</si>
  <si>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</si>
  <si>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</si>
  <si>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</si>
  <si>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</si>
  <si>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</si>
  <si>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</si>
  <si>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</si>
  <si>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</si>
  <si>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</si>
  <si>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</si>
  <si>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</si>
  <si>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</si>
  <si>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</si>
  <si>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</si>
  <si>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</si>
  <si>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</si>
  <si>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</si>
  <si>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</si>
  <si>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</si>
  <si>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</si>
  <si>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</si>
  <si>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</si>
  <si>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</si>
  <si>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</si>
  <si>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</si>
  <si>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</si>
  <si>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</si>
  <si>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</si>
  <si>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</si>
  <si>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</si>
  <si>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</si>
  <si>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</si>
  <si>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</si>
  <si>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</si>
  <si>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</si>
  <si>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</si>
  <si>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</si>
  <si>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</si>
  <si>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</si>
  <si>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</si>
  <si>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</si>
  <si>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</si>
  <si>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 xml:space="preserve">Last Updated:  2/22/2017  </t>
  </si>
  <si>
    <t>Last Updated:  2/22/2017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</si>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</sst>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4" fontId="4" fillId="0" borderId="0" xfId="0" applyNumberFormat="1" applyFont="1"/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41" xfId="0" applyNumberFormat="1" applyFont="1" applyBorder="1"/>
    <xf numFmtId="0" fontId="8" fillId="0" borderId="0" xfId="0" applyFont="1" applyAlignment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3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79"/>
      <c r="K1" s="80"/>
    </row>
    <row r="2" spans="1:11" ht="19.5" customHeight="1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18" x14ac:dyDescent="0.4">
      <c r="A3" s="71"/>
      <c r="B3" s="72"/>
      <c r="C3" s="9" t="s">
        <v>12</v>
      </c>
      <c r="D3" s="10" t="s">
        <v>0</v>
      </c>
      <c r="E3" s="9"/>
      <c r="F3" s="10"/>
      <c r="G3" s="9" t="s">
        <v>18</v>
      </c>
      <c r="H3" s="10"/>
      <c r="I3" s="9" t="s">
        <v>18</v>
      </c>
      <c r="J3" s="10" t="s">
        <v>11</v>
      </c>
      <c r="K3" s="11" t="s">
        <v>16</v>
      </c>
    </row>
    <row r="4" spans="1:11" ht="18" x14ac:dyDescent="0.4">
      <c r="A4" s="73"/>
      <c r="B4" s="72"/>
      <c r="C4" s="13" t="s">
        <v>13</v>
      </c>
      <c r="D4" s="14" t="s">
        <v>14</v>
      </c>
      <c r="E4" s="13" t="s">
        <v>1</v>
      </c>
      <c r="F4" s="14" t="s">
        <v>1</v>
      </c>
      <c r="G4" s="13" t="s">
        <v>9</v>
      </c>
      <c r="H4" s="14" t="s">
        <v>1</v>
      </c>
      <c r="I4" s="13" t="s">
        <v>9</v>
      </c>
      <c r="J4" s="14" t="s">
        <v>3</v>
      </c>
      <c r="K4" s="15" t="s">
        <v>2</v>
      </c>
    </row>
    <row r="5" spans="1:11" ht="18" x14ac:dyDescent="0.4">
      <c r="A5" s="73"/>
      <c r="B5" s="72"/>
      <c r="C5" s="13" t="s">
        <v>10</v>
      </c>
      <c r="D5" s="14" t="s">
        <v>1</v>
      </c>
      <c r="E5" s="13" t="s">
        <v>3</v>
      </c>
      <c r="F5" s="14" t="s">
        <v>3</v>
      </c>
      <c r="G5" s="13" t="s">
        <v>3</v>
      </c>
      <c r="H5" s="14" t="s">
        <v>3</v>
      </c>
      <c r="I5" s="13" t="s">
        <v>3</v>
      </c>
      <c r="J5" s="14" t="s">
        <v>15</v>
      </c>
      <c r="K5" s="15" t="s">
        <v>17</v>
      </c>
    </row>
    <row r="6" spans="1:11" ht="18" x14ac:dyDescent="0.4">
      <c r="A6" s="73"/>
      <c r="B6" s="72"/>
      <c r="C6" s="13" t="s">
        <v>3</v>
      </c>
      <c r="D6" s="14" t="s">
        <v>3</v>
      </c>
      <c r="E6" s="13" t="s">
        <v>73</v>
      </c>
      <c r="F6" s="14" t="s">
        <v>75</v>
      </c>
      <c r="G6" s="13" t="s">
        <v>75</v>
      </c>
      <c r="H6" s="14" t="s">
        <v>76</v>
      </c>
      <c r="I6" s="13" t="s">
        <v>76</v>
      </c>
      <c r="J6" s="14" t="s">
        <v>78</v>
      </c>
      <c r="K6" s="15" t="s">
        <v>3</v>
      </c>
    </row>
    <row r="7" spans="1:11" ht="18.5" thickBot="1" x14ac:dyDescent="0.45">
      <c r="A7" s="15" t="s">
        <v>8</v>
      </c>
      <c r="B7" s="74" t="s">
        <v>84</v>
      </c>
      <c r="C7" s="13" t="s">
        <v>7</v>
      </c>
      <c r="D7" s="14" t="s">
        <v>4</v>
      </c>
      <c r="E7" s="13" t="s">
        <v>5</v>
      </c>
      <c r="F7" s="14" t="s">
        <v>74</v>
      </c>
      <c r="G7" s="13" t="s">
        <v>6</v>
      </c>
      <c r="H7" s="14" t="s">
        <v>77</v>
      </c>
      <c r="I7" s="13" t="s">
        <v>6</v>
      </c>
      <c r="J7" s="14" t="s">
        <v>79</v>
      </c>
      <c r="K7" s="15" t="s">
        <v>80</v>
      </c>
    </row>
    <row r="8" spans="1:11" ht="17.5" x14ac:dyDescent="0.35">
      <c r="A8" s="65" t="s">
        <v>19</v>
      </c>
      <c r="B8" s="66">
        <v>6</v>
      </c>
      <c r="C8" s="38">
        <v>0</v>
      </c>
      <c r="D8" s="38">
        <v>0</v>
      </c>
      <c r="E8" s="38">
        <v>0</v>
      </c>
      <c r="F8" s="38">
        <v>0</v>
      </c>
      <c r="G8" s="39"/>
      <c r="H8" s="38">
        <v>0</v>
      </c>
      <c r="I8" s="39"/>
      <c r="J8" s="40">
        <v>0</v>
      </c>
      <c r="K8" s="41">
        <f>C8*D8</f>
        <v>0</v>
      </c>
    </row>
    <row r="9" spans="1:11" ht="17.5" x14ac:dyDescent="0.35">
      <c r="A9" s="67" t="s">
        <v>20</v>
      </c>
      <c r="B9" s="3">
        <v>3</v>
      </c>
      <c r="C9" s="22">
        <v>36</v>
      </c>
      <c r="D9" s="22">
        <v>188</v>
      </c>
      <c r="E9" s="22">
        <v>120</v>
      </c>
      <c r="F9" s="22">
        <v>67</v>
      </c>
      <c r="G9" s="23">
        <v>0.35599999999999998</v>
      </c>
      <c r="H9" s="22">
        <v>1</v>
      </c>
      <c r="I9" s="23">
        <v>5.0000000000000001E-3</v>
      </c>
      <c r="J9" s="24">
        <v>0</v>
      </c>
      <c r="K9" s="68">
        <f t="shared" ref="K9:K60" si="0">C9*D9</f>
        <v>6768</v>
      </c>
    </row>
    <row r="10" spans="1:11" ht="17.5" x14ac:dyDescent="0.35">
      <c r="A10" s="67" t="s">
        <v>21</v>
      </c>
      <c r="B10" s="3">
        <v>4</v>
      </c>
      <c r="C10" s="22">
        <v>12</v>
      </c>
      <c r="D10" s="22">
        <v>123</v>
      </c>
      <c r="E10" s="22">
        <v>123</v>
      </c>
      <c r="F10" s="22">
        <v>0</v>
      </c>
      <c r="G10" s="23">
        <v>0</v>
      </c>
      <c r="H10" s="22">
        <v>0</v>
      </c>
      <c r="I10" s="23">
        <v>0</v>
      </c>
      <c r="J10" s="24">
        <v>0</v>
      </c>
      <c r="K10" s="68">
        <f t="shared" si="0"/>
        <v>1476</v>
      </c>
    </row>
    <row r="11" spans="1:11" ht="17.5" x14ac:dyDescent="0.35">
      <c r="A11" s="67" t="s">
        <v>22</v>
      </c>
      <c r="B11" s="3">
        <v>6</v>
      </c>
      <c r="C11" s="22">
        <v>35</v>
      </c>
      <c r="D11" s="22">
        <v>192</v>
      </c>
      <c r="E11" s="22">
        <v>121</v>
      </c>
      <c r="F11" s="22">
        <v>71</v>
      </c>
      <c r="G11" s="23">
        <v>0.37</v>
      </c>
      <c r="H11" s="22">
        <v>0</v>
      </c>
      <c r="I11" s="23">
        <v>0</v>
      </c>
      <c r="J11" s="24">
        <v>0</v>
      </c>
      <c r="K11" s="68">
        <f t="shared" si="0"/>
        <v>6720</v>
      </c>
    </row>
    <row r="12" spans="1:11" ht="17.5" x14ac:dyDescent="0.35">
      <c r="A12" s="67" t="s">
        <v>23</v>
      </c>
      <c r="B12" s="3">
        <v>6</v>
      </c>
      <c r="C12" s="22">
        <v>33</v>
      </c>
      <c r="D12" s="22">
        <v>781</v>
      </c>
      <c r="E12" s="22">
        <v>530</v>
      </c>
      <c r="F12" s="22">
        <v>251</v>
      </c>
      <c r="G12" s="23">
        <v>0.32100000000000001</v>
      </c>
      <c r="H12" s="22">
        <v>0</v>
      </c>
      <c r="I12" s="23">
        <v>0</v>
      </c>
      <c r="J12" s="24">
        <v>0</v>
      </c>
      <c r="K12" s="68">
        <f t="shared" si="0"/>
        <v>25773</v>
      </c>
    </row>
    <row r="13" spans="1:11" ht="17.5" x14ac:dyDescent="0.35">
      <c r="A13" s="67" t="s">
        <v>24</v>
      </c>
      <c r="B13" s="3">
        <v>4</v>
      </c>
      <c r="C13" s="22">
        <v>18</v>
      </c>
      <c r="D13" s="22">
        <v>120</v>
      </c>
      <c r="E13" s="22">
        <v>114</v>
      </c>
      <c r="F13" s="22">
        <v>6</v>
      </c>
      <c r="G13" s="23">
        <v>0.05</v>
      </c>
      <c r="H13" s="22">
        <v>0</v>
      </c>
      <c r="I13" s="23">
        <v>0</v>
      </c>
      <c r="J13" s="24">
        <v>0</v>
      </c>
      <c r="K13" s="68">
        <f t="shared" si="0"/>
        <v>2160</v>
      </c>
    </row>
    <row r="14" spans="1:11" ht="18" thickBot="1" x14ac:dyDescent="0.4">
      <c r="A14" s="67" t="s">
        <v>25</v>
      </c>
      <c r="B14" s="3">
        <v>1</v>
      </c>
      <c r="C14" s="27">
        <v>30</v>
      </c>
      <c r="D14" s="27">
        <v>195</v>
      </c>
      <c r="E14" s="27">
        <v>176</v>
      </c>
      <c r="F14" s="27">
        <v>16</v>
      </c>
      <c r="G14" s="28">
        <v>8.2000000000000003E-2</v>
      </c>
      <c r="H14" s="27">
        <v>1</v>
      </c>
      <c r="I14" s="28">
        <v>5.0000000000000001E-3</v>
      </c>
      <c r="J14" s="29">
        <v>2</v>
      </c>
      <c r="K14" s="76">
        <f t="shared" si="0"/>
        <v>5850</v>
      </c>
    </row>
    <row r="15" spans="1:11" ht="18.5" thickBot="1" x14ac:dyDescent="0.45">
      <c r="A15" s="44" t="s">
        <v>26</v>
      </c>
      <c r="B15" s="6">
        <v>2</v>
      </c>
      <c r="C15" s="84" t="s">
        <v>87</v>
      </c>
      <c r="D15" s="85"/>
      <c r="E15" s="85"/>
      <c r="F15" s="85"/>
      <c r="G15" s="85"/>
      <c r="H15" s="85"/>
      <c r="I15" s="85"/>
      <c r="J15" s="85"/>
      <c r="K15" s="86"/>
    </row>
    <row r="16" spans="1:11" ht="17.5" x14ac:dyDescent="0.35">
      <c r="A16" s="54" t="s">
        <v>27</v>
      </c>
      <c r="B16" s="5">
        <v>2</v>
      </c>
      <c r="C16" s="19">
        <v>20</v>
      </c>
      <c r="D16" s="19">
        <v>44</v>
      </c>
      <c r="E16" s="19">
        <v>36</v>
      </c>
      <c r="F16" s="19">
        <v>8</v>
      </c>
      <c r="G16" s="20">
        <v>0.182</v>
      </c>
      <c r="H16" s="19">
        <v>0</v>
      </c>
      <c r="I16" s="20">
        <v>0</v>
      </c>
      <c r="J16" s="21">
        <v>0</v>
      </c>
      <c r="K16" s="43">
        <f t="shared" si="0"/>
        <v>880</v>
      </c>
    </row>
    <row r="17" spans="1:11" ht="17.5" x14ac:dyDescent="0.35">
      <c r="A17" s="42" t="s">
        <v>28</v>
      </c>
      <c r="B17" s="2">
        <v>3</v>
      </c>
      <c r="C17" s="22">
        <v>40</v>
      </c>
      <c r="D17" s="22">
        <v>595</v>
      </c>
      <c r="E17" s="22">
        <v>361</v>
      </c>
      <c r="F17" s="22">
        <v>208</v>
      </c>
      <c r="G17" s="23">
        <v>0.35</v>
      </c>
      <c r="H17" s="22">
        <v>26</v>
      </c>
      <c r="I17" s="23">
        <v>4.3999999999999997E-2</v>
      </c>
      <c r="J17" s="24">
        <v>0</v>
      </c>
      <c r="K17" s="68">
        <f t="shared" si="0"/>
        <v>23800</v>
      </c>
    </row>
    <row r="18" spans="1:11" ht="18" thickBot="1" x14ac:dyDescent="0.4">
      <c r="A18" s="54" t="s">
        <v>29</v>
      </c>
      <c r="B18" s="5">
        <v>3</v>
      </c>
      <c r="C18" s="27">
        <v>15</v>
      </c>
      <c r="D18" s="27">
        <v>339</v>
      </c>
      <c r="E18" s="27">
        <v>335</v>
      </c>
      <c r="F18" s="27">
        <v>4</v>
      </c>
      <c r="G18" s="28">
        <v>1.2E-2</v>
      </c>
      <c r="H18" s="27">
        <v>0</v>
      </c>
      <c r="I18" s="28">
        <v>0</v>
      </c>
      <c r="J18" s="29">
        <v>0</v>
      </c>
      <c r="K18" s="76">
        <f t="shared" si="0"/>
        <v>5085</v>
      </c>
    </row>
    <row r="19" spans="1:11" ht="18.5" thickBot="1" x14ac:dyDescent="0.45">
      <c r="A19" s="44" t="s">
        <v>30</v>
      </c>
      <c r="B19" s="6">
        <v>6</v>
      </c>
      <c r="C19" s="84" t="s">
        <v>87</v>
      </c>
      <c r="D19" s="87"/>
      <c r="E19" s="87"/>
      <c r="F19" s="87"/>
      <c r="G19" s="87"/>
      <c r="H19" s="87"/>
      <c r="I19" s="87"/>
      <c r="J19" s="87"/>
      <c r="K19" s="88"/>
    </row>
    <row r="20" spans="1:11" ht="17.5" x14ac:dyDescent="0.35">
      <c r="A20" s="54" t="s">
        <v>31</v>
      </c>
      <c r="B20" s="5">
        <v>5</v>
      </c>
      <c r="C20" s="19">
        <v>4</v>
      </c>
      <c r="D20" s="19">
        <v>47</v>
      </c>
      <c r="E20" s="19">
        <v>47</v>
      </c>
      <c r="F20" s="19">
        <v>0</v>
      </c>
      <c r="G20" s="20">
        <v>0</v>
      </c>
      <c r="H20" s="19">
        <v>0</v>
      </c>
      <c r="I20" s="20">
        <v>0</v>
      </c>
      <c r="J20" s="21">
        <v>0</v>
      </c>
      <c r="K20" s="43">
        <f t="shared" si="0"/>
        <v>188</v>
      </c>
    </row>
    <row r="21" spans="1:11" ht="17.5" x14ac:dyDescent="0.35">
      <c r="A21" s="42" t="s">
        <v>32</v>
      </c>
      <c r="B21" s="2">
        <v>6</v>
      </c>
      <c r="C21" s="22">
        <v>74</v>
      </c>
      <c r="D21" s="22">
        <v>213</v>
      </c>
      <c r="E21" s="22">
        <v>44</v>
      </c>
      <c r="F21" s="22">
        <v>157</v>
      </c>
      <c r="G21" s="23">
        <v>0.73699999999999999</v>
      </c>
      <c r="H21" s="22">
        <v>12</v>
      </c>
      <c r="I21" s="23">
        <v>5.6000000000000001E-2</v>
      </c>
      <c r="J21" s="24">
        <v>0</v>
      </c>
      <c r="K21" s="68">
        <f t="shared" si="0"/>
        <v>15762</v>
      </c>
    </row>
    <row r="22" spans="1:11" ht="17.5" x14ac:dyDescent="0.35">
      <c r="A22" s="54" t="s">
        <v>33</v>
      </c>
      <c r="B22" s="5">
        <v>5</v>
      </c>
      <c r="C22" s="22">
        <v>17</v>
      </c>
      <c r="D22" s="22">
        <v>617</v>
      </c>
      <c r="E22" s="22">
        <v>591</v>
      </c>
      <c r="F22" s="22">
        <v>26</v>
      </c>
      <c r="G22" s="23">
        <v>4.2000000000000003E-2</v>
      </c>
      <c r="H22" s="22">
        <v>0</v>
      </c>
      <c r="I22" s="23">
        <v>0</v>
      </c>
      <c r="J22" s="24">
        <v>0</v>
      </c>
      <c r="K22" s="68">
        <f t="shared" si="0"/>
        <v>10489</v>
      </c>
    </row>
    <row r="23" spans="1:11" ht="17.5" x14ac:dyDescent="0.35">
      <c r="A23" s="54" t="s">
        <v>34</v>
      </c>
      <c r="B23" s="5">
        <v>5</v>
      </c>
      <c r="C23" s="22">
        <v>14</v>
      </c>
      <c r="D23" s="22">
        <v>72</v>
      </c>
      <c r="E23" s="22">
        <v>68</v>
      </c>
      <c r="F23" s="22">
        <v>4</v>
      </c>
      <c r="G23" s="23">
        <v>5.6000000000000001E-2</v>
      </c>
      <c r="H23" s="22">
        <v>0</v>
      </c>
      <c r="I23" s="23">
        <v>0</v>
      </c>
      <c r="J23" s="24">
        <v>0</v>
      </c>
      <c r="K23" s="68">
        <f t="shared" si="0"/>
        <v>1008</v>
      </c>
    </row>
    <row r="24" spans="1:11" ht="17.5" x14ac:dyDescent="0.35">
      <c r="A24" s="42" t="s">
        <v>35</v>
      </c>
      <c r="B24" s="2">
        <v>5</v>
      </c>
      <c r="C24" s="22">
        <v>22</v>
      </c>
      <c r="D24" s="22">
        <v>136</v>
      </c>
      <c r="E24" s="22">
        <v>128</v>
      </c>
      <c r="F24" s="22">
        <v>4</v>
      </c>
      <c r="G24" s="23">
        <v>2.9000000000000001E-2</v>
      </c>
      <c r="H24" s="22">
        <v>1</v>
      </c>
      <c r="I24" s="23">
        <v>7.0000000000000001E-3</v>
      </c>
      <c r="J24" s="24">
        <v>3</v>
      </c>
      <c r="K24" s="68">
        <f t="shared" si="0"/>
        <v>2992</v>
      </c>
    </row>
    <row r="25" spans="1:11" ht="17.5" x14ac:dyDescent="0.35">
      <c r="A25" s="54" t="s">
        <v>36</v>
      </c>
      <c r="B25" s="5">
        <v>3</v>
      </c>
      <c r="C25" s="22">
        <v>40</v>
      </c>
      <c r="D25" s="22">
        <v>165</v>
      </c>
      <c r="E25" s="22">
        <v>160</v>
      </c>
      <c r="F25" s="22">
        <v>4</v>
      </c>
      <c r="G25" s="23">
        <v>2.4E-2</v>
      </c>
      <c r="H25" s="22">
        <v>0</v>
      </c>
      <c r="I25" s="23">
        <v>0</v>
      </c>
      <c r="J25" s="24">
        <v>1</v>
      </c>
      <c r="K25" s="68">
        <f t="shared" si="0"/>
        <v>6600</v>
      </c>
    </row>
    <row r="26" spans="1:11" ht="17.5" x14ac:dyDescent="0.35">
      <c r="A26" s="54" t="s">
        <v>37</v>
      </c>
      <c r="B26" s="5">
        <v>4</v>
      </c>
      <c r="C26" s="22">
        <v>4</v>
      </c>
      <c r="D26" s="22">
        <v>33</v>
      </c>
      <c r="E26" s="22">
        <v>33</v>
      </c>
      <c r="F26" s="22">
        <v>0</v>
      </c>
      <c r="G26" s="23">
        <v>0</v>
      </c>
      <c r="H26" s="22">
        <v>0</v>
      </c>
      <c r="I26" s="23">
        <v>0</v>
      </c>
      <c r="J26" s="24">
        <v>0</v>
      </c>
      <c r="K26" s="68">
        <f t="shared" si="0"/>
        <v>132</v>
      </c>
    </row>
    <row r="27" spans="1:11" ht="17.5" x14ac:dyDescent="0.35">
      <c r="A27" s="42" t="s">
        <v>38</v>
      </c>
      <c r="B27" s="2">
        <v>1</v>
      </c>
      <c r="C27" s="22">
        <v>31</v>
      </c>
      <c r="D27" s="22">
        <v>109</v>
      </c>
      <c r="E27" s="22">
        <v>76</v>
      </c>
      <c r="F27" s="22">
        <v>31</v>
      </c>
      <c r="G27" s="26">
        <v>0.28399999999999997</v>
      </c>
      <c r="H27" s="22">
        <v>2</v>
      </c>
      <c r="I27" s="26">
        <v>1.7999999999999999E-2</v>
      </c>
      <c r="J27" s="22">
        <v>0</v>
      </c>
      <c r="K27" s="68">
        <f t="shared" si="0"/>
        <v>3379</v>
      </c>
    </row>
    <row r="28" spans="1:11" ht="17.5" x14ac:dyDescent="0.35">
      <c r="A28" s="42" t="s">
        <v>39</v>
      </c>
      <c r="B28" s="2">
        <v>2</v>
      </c>
      <c r="C28" s="22">
        <v>79</v>
      </c>
      <c r="D28" s="22">
        <v>1355</v>
      </c>
      <c r="E28" s="22">
        <v>312</v>
      </c>
      <c r="F28" s="22">
        <v>725</v>
      </c>
      <c r="G28" s="23">
        <v>0.53500000000000003</v>
      </c>
      <c r="H28" s="22">
        <v>318</v>
      </c>
      <c r="I28" s="23">
        <v>0.23499999999999999</v>
      </c>
      <c r="J28" s="24">
        <v>0</v>
      </c>
      <c r="K28" s="68">
        <f t="shared" si="0"/>
        <v>107045</v>
      </c>
    </row>
    <row r="29" spans="1:11" ht="17.5" x14ac:dyDescent="0.35">
      <c r="A29" s="42" t="s">
        <v>40</v>
      </c>
      <c r="B29" s="2">
        <v>1</v>
      </c>
      <c r="C29" s="22">
        <v>19</v>
      </c>
      <c r="D29" s="22">
        <v>59</v>
      </c>
      <c r="E29" s="22">
        <v>52</v>
      </c>
      <c r="F29" s="22">
        <v>7</v>
      </c>
      <c r="G29" s="23">
        <v>0.11899999999999999</v>
      </c>
      <c r="H29" s="22">
        <v>0</v>
      </c>
      <c r="I29" s="23">
        <v>0</v>
      </c>
      <c r="J29" s="24">
        <v>0</v>
      </c>
      <c r="K29" s="68">
        <f t="shared" si="0"/>
        <v>1121</v>
      </c>
    </row>
    <row r="30" spans="1:11" ht="18" thickBot="1" x14ac:dyDescent="0.4">
      <c r="A30" s="42" t="s">
        <v>41</v>
      </c>
      <c r="B30" s="2">
        <v>5</v>
      </c>
      <c r="C30" s="27">
        <v>77</v>
      </c>
      <c r="D30" s="27">
        <v>968</v>
      </c>
      <c r="E30" s="27">
        <v>337</v>
      </c>
      <c r="F30" s="27">
        <v>425</v>
      </c>
      <c r="G30" s="28">
        <v>0.439</v>
      </c>
      <c r="H30" s="27">
        <v>206</v>
      </c>
      <c r="I30" s="28">
        <v>0.21299999999999999</v>
      </c>
      <c r="J30" s="29">
        <v>0</v>
      </c>
      <c r="K30" s="76">
        <f t="shared" si="0"/>
        <v>74536</v>
      </c>
    </row>
    <row r="31" spans="1:11" ht="18.5" thickBot="1" x14ac:dyDescent="0.45">
      <c r="A31" s="44" t="s">
        <v>42</v>
      </c>
      <c r="B31" s="6">
        <v>5</v>
      </c>
      <c r="C31" s="84" t="s">
        <v>87</v>
      </c>
      <c r="D31" s="87"/>
      <c r="E31" s="87"/>
      <c r="F31" s="87"/>
      <c r="G31" s="87"/>
      <c r="H31" s="87"/>
      <c r="I31" s="87"/>
      <c r="J31" s="87"/>
      <c r="K31" s="88"/>
    </row>
    <row r="32" spans="1:11" ht="17.5" x14ac:dyDescent="0.35">
      <c r="A32" s="42" t="s">
        <v>43</v>
      </c>
      <c r="B32" s="2">
        <v>5</v>
      </c>
      <c r="C32" s="19">
        <v>53</v>
      </c>
      <c r="D32" s="19">
        <v>196</v>
      </c>
      <c r="E32" s="19">
        <v>132</v>
      </c>
      <c r="F32" s="19">
        <v>57</v>
      </c>
      <c r="G32" s="20">
        <v>0.29099999999999998</v>
      </c>
      <c r="H32" s="19">
        <v>5</v>
      </c>
      <c r="I32" s="20">
        <v>2.5999999999999999E-2</v>
      </c>
      <c r="J32" s="21">
        <v>2</v>
      </c>
      <c r="K32" s="43">
        <f t="shared" si="0"/>
        <v>10388</v>
      </c>
    </row>
    <row r="33" spans="1:11" ht="17.5" x14ac:dyDescent="0.35">
      <c r="A33" s="42" t="s">
        <v>44</v>
      </c>
      <c r="B33" s="2">
        <v>3</v>
      </c>
      <c r="C33" s="22">
        <v>18</v>
      </c>
      <c r="D33" s="22">
        <v>84</v>
      </c>
      <c r="E33" s="22">
        <v>73</v>
      </c>
      <c r="F33" s="22">
        <v>9</v>
      </c>
      <c r="G33" s="23">
        <v>0.107</v>
      </c>
      <c r="H33" s="22">
        <v>2</v>
      </c>
      <c r="I33" s="23">
        <v>2.4E-2</v>
      </c>
      <c r="J33" s="24">
        <v>0</v>
      </c>
      <c r="K33" s="68">
        <f t="shared" si="0"/>
        <v>1512</v>
      </c>
    </row>
    <row r="34" spans="1:11" ht="17.5" x14ac:dyDescent="0.35">
      <c r="A34" s="42" t="s">
        <v>45</v>
      </c>
      <c r="B34" s="2">
        <v>4</v>
      </c>
      <c r="C34" s="22">
        <v>28</v>
      </c>
      <c r="D34" s="22">
        <v>7</v>
      </c>
      <c r="E34" s="22">
        <v>5</v>
      </c>
      <c r="F34" s="22">
        <v>2</v>
      </c>
      <c r="G34" s="23">
        <v>0.28599999999999998</v>
      </c>
      <c r="H34" s="22">
        <v>0</v>
      </c>
      <c r="I34" s="23">
        <v>0</v>
      </c>
      <c r="J34" s="24">
        <v>0</v>
      </c>
      <c r="K34" s="68">
        <f t="shared" si="0"/>
        <v>196</v>
      </c>
    </row>
    <row r="35" spans="1:11" ht="17.5" x14ac:dyDescent="0.35">
      <c r="A35" s="42" t="s">
        <v>46</v>
      </c>
      <c r="B35" s="2">
        <v>3</v>
      </c>
      <c r="C35" s="22">
        <v>34</v>
      </c>
      <c r="D35" s="22">
        <v>220</v>
      </c>
      <c r="E35" s="22">
        <v>154</v>
      </c>
      <c r="F35" s="22">
        <v>58</v>
      </c>
      <c r="G35" s="23">
        <v>0.26400000000000001</v>
      </c>
      <c r="H35" s="22">
        <v>8</v>
      </c>
      <c r="I35" s="23">
        <v>3.5999999999999997E-2</v>
      </c>
      <c r="J35" s="24">
        <v>0</v>
      </c>
      <c r="K35" s="68">
        <f t="shared" si="0"/>
        <v>7480</v>
      </c>
    </row>
    <row r="36" spans="1:11" ht="18" thickBot="1" x14ac:dyDescent="0.4">
      <c r="A36" s="42" t="s">
        <v>47</v>
      </c>
      <c r="B36" s="2">
        <v>4</v>
      </c>
      <c r="C36" s="27">
        <v>8</v>
      </c>
      <c r="D36" s="27">
        <v>13</v>
      </c>
      <c r="E36" s="27">
        <v>13</v>
      </c>
      <c r="F36" s="27">
        <v>0</v>
      </c>
      <c r="G36" s="28">
        <v>0</v>
      </c>
      <c r="H36" s="27">
        <v>0</v>
      </c>
      <c r="I36" s="28">
        <v>0</v>
      </c>
      <c r="J36" s="29">
        <v>0</v>
      </c>
      <c r="K36" s="76">
        <f t="shared" si="0"/>
        <v>104</v>
      </c>
    </row>
    <row r="37" spans="1:11" ht="18.5" thickBot="1" x14ac:dyDescent="0.45">
      <c r="A37" s="44" t="s">
        <v>48</v>
      </c>
      <c r="B37" s="6">
        <v>5</v>
      </c>
      <c r="C37" s="84" t="s">
        <v>87</v>
      </c>
      <c r="D37" s="87"/>
      <c r="E37" s="87"/>
      <c r="F37" s="87"/>
      <c r="G37" s="87"/>
      <c r="H37" s="87"/>
      <c r="I37" s="87"/>
      <c r="J37" s="87"/>
      <c r="K37" s="88"/>
    </row>
    <row r="38" spans="1:11" ht="17.5" x14ac:dyDescent="0.35">
      <c r="A38" s="42" t="s">
        <v>49</v>
      </c>
      <c r="B38" s="2">
        <v>1</v>
      </c>
      <c r="C38" s="19">
        <v>44</v>
      </c>
      <c r="D38" s="19">
        <v>66</v>
      </c>
      <c r="E38" s="19">
        <v>32</v>
      </c>
      <c r="F38" s="19">
        <v>32</v>
      </c>
      <c r="G38" s="20">
        <v>0.48499999999999999</v>
      </c>
      <c r="H38" s="19">
        <v>2</v>
      </c>
      <c r="I38" s="20">
        <v>0.03</v>
      </c>
      <c r="J38" s="21">
        <v>0</v>
      </c>
      <c r="K38" s="43">
        <f t="shared" si="0"/>
        <v>2904</v>
      </c>
    </row>
    <row r="39" spans="1:11" ht="17.5" x14ac:dyDescent="0.35">
      <c r="A39" s="42" t="s">
        <v>50</v>
      </c>
      <c r="B39" s="2">
        <v>1</v>
      </c>
      <c r="C39" s="22">
        <v>22</v>
      </c>
      <c r="D39" s="22">
        <v>247</v>
      </c>
      <c r="E39" s="22">
        <v>219</v>
      </c>
      <c r="F39" s="22">
        <v>28</v>
      </c>
      <c r="G39" s="23">
        <v>0.113</v>
      </c>
      <c r="H39" s="22">
        <v>0</v>
      </c>
      <c r="I39" s="23">
        <v>0</v>
      </c>
      <c r="J39" s="24">
        <v>0</v>
      </c>
      <c r="K39" s="68">
        <f t="shared" si="0"/>
        <v>5434</v>
      </c>
    </row>
    <row r="40" spans="1:11" ht="17.5" x14ac:dyDescent="0.35">
      <c r="A40" s="42" t="s">
        <v>51</v>
      </c>
      <c r="B40" s="2">
        <v>4</v>
      </c>
      <c r="C40" s="22">
        <v>5</v>
      </c>
      <c r="D40" s="22">
        <v>18</v>
      </c>
      <c r="E40" s="22">
        <v>17</v>
      </c>
      <c r="F40" s="22">
        <v>1</v>
      </c>
      <c r="G40" s="23">
        <v>5.6000000000000001E-2</v>
      </c>
      <c r="H40" s="22">
        <v>0</v>
      </c>
      <c r="I40" s="23">
        <v>0</v>
      </c>
      <c r="J40" s="24">
        <v>0</v>
      </c>
      <c r="K40" s="68">
        <f t="shared" si="0"/>
        <v>90</v>
      </c>
    </row>
    <row r="41" spans="1:11" ht="17.5" x14ac:dyDescent="0.35">
      <c r="A41" s="42" t="s">
        <v>52</v>
      </c>
      <c r="B41" s="2">
        <v>6</v>
      </c>
      <c r="C41" s="22">
        <v>16</v>
      </c>
      <c r="D41" s="22">
        <v>74</v>
      </c>
      <c r="E41" s="22">
        <v>67</v>
      </c>
      <c r="F41" s="22">
        <v>7</v>
      </c>
      <c r="G41" s="23">
        <v>9.5000000000000001E-2</v>
      </c>
      <c r="H41" s="22">
        <v>0</v>
      </c>
      <c r="I41" s="23">
        <v>0</v>
      </c>
      <c r="J41" s="24">
        <v>0</v>
      </c>
      <c r="K41" s="68">
        <f t="shared" si="0"/>
        <v>1184</v>
      </c>
    </row>
    <row r="42" spans="1:11" ht="17.5" x14ac:dyDescent="0.35">
      <c r="A42" s="42" t="s">
        <v>53</v>
      </c>
      <c r="B42" s="2">
        <v>1</v>
      </c>
      <c r="C42" s="22">
        <v>59</v>
      </c>
      <c r="D42" s="22">
        <v>2113</v>
      </c>
      <c r="E42" s="22">
        <v>1022</v>
      </c>
      <c r="F42" s="22">
        <v>1090</v>
      </c>
      <c r="G42" s="23">
        <v>0.51600000000000001</v>
      </c>
      <c r="H42" s="22">
        <v>1</v>
      </c>
      <c r="I42" s="23">
        <v>0</v>
      </c>
      <c r="J42" s="24">
        <v>0</v>
      </c>
      <c r="K42" s="68">
        <f t="shared" si="0"/>
        <v>124667</v>
      </c>
    </row>
    <row r="43" spans="1:11" ht="17.5" x14ac:dyDescent="0.35">
      <c r="A43" s="42" t="s">
        <v>54</v>
      </c>
      <c r="B43" s="2">
        <v>5</v>
      </c>
      <c r="C43" s="22">
        <v>17</v>
      </c>
      <c r="D43" s="22">
        <v>130</v>
      </c>
      <c r="E43" s="22">
        <v>117</v>
      </c>
      <c r="F43" s="22">
        <v>13</v>
      </c>
      <c r="G43" s="23">
        <v>0.1</v>
      </c>
      <c r="H43" s="22">
        <v>0</v>
      </c>
      <c r="I43" s="23">
        <v>0</v>
      </c>
      <c r="J43" s="24">
        <v>0</v>
      </c>
      <c r="K43" s="68">
        <f t="shared" si="0"/>
        <v>2210</v>
      </c>
    </row>
    <row r="44" spans="1:11" ht="17.5" x14ac:dyDescent="0.35">
      <c r="A44" s="42" t="s">
        <v>55</v>
      </c>
      <c r="B44" s="2">
        <v>4</v>
      </c>
      <c r="C44" s="22">
        <v>32</v>
      </c>
      <c r="D44" s="22">
        <v>173</v>
      </c>
      <c r="E44" s="22">
        <v>117</v>
      </c>
      <c r="F44" s="22">
        <v>55</v>
      </c>
      <c r="G44" s="23">
        <v>0.318</v>
      </c>
      <c r="H44" s="22">
        <v>0</v>
      </c>
      <c r="I44" s="23">
        <v>0</v>
      </c>
      <c r="J44" s="24">
        <v>1</v>
      </c>
      <c r="K44" s="68">
        <f t="shared" si="0"/>
        <v>5536</v>
      </c>
    </row>
    <row r="45" spans="1:11" ht="17.5" x14ac:dyDescent="0.35">
      <c r="A45" s="42" t="s">
        <v>56</v>
      </c>
      <c r="B45" s="2">
        <v>6</v>
      </c>
      <c r="C45" s="22">
        <v>12</v>
      </c>
      <c r="D45" s="22">
        <v>52</v>
      </c>
      <c r="E45" s="22">
        <v>52</v>
      </c>
      <c r="F45" s="22">
        <v>0</v>
      </c>
      <c r="G45" s="23">
        <v>0</v>
      </c>
      <c r="H45" s="22">
        <v>0</v>
      </c>
      <c r="I45" s="23">
        <v>0</v>
      </c>
      <c r="J45" s="24">
        <v>0</v>
      </c>
      <c r="K45" s="68">
        <f t="shared" si="0"/>
        <v>624</v>
      </c>
    </row>
    <row r="46" spans="1:11" ht="17.5" x14ac:dyDescent="0.35">
      <c r="A46" s="42" t="s">
        <v>57</v>
      </c>
      <c r="B46" s="2">
        <v>2</v>
      </c>
      <c r="C46" s="22">
        <v>44</v>
      </c>
      <c r="D46" s="22">
        <v>1371</v>
      </c>
      <c r="E46" s="22">
        <v>672</v>
      </c>
      <c r="F46" s="22">
        <v>679</v>
      </c>
      <c r="G46" s="23">
        <v>0.495</v>
      </c>
      <c r="H46" s="22">
        <v>16</v>
      </c>
      <c r="I46" s="23">
        <v>1.2E-2</v>
      </c>
      <c r="J46" s="24">
        <v>4</v>
      </c>
      <c r="K46" s="68">
        <f t="shared" si="0"/>
        <v>60324</v>
      </c>
    </row>
    <row r="47" spans="1:11" ht="17.5" x14ac:dyDescent="0.35">
      <c r="A47" s="42" t="s">
        <v>58</v>
      </c>
      <c r="B47" s="2">
        <v>1</v>
      </c>
      <c r="C47" s="22">
        <v>22</v>
      </c>
      <c r="D47" s="22">
        <v>82</v>
      </c>
      <c r="E47" s="22">
        <v>65</v>
      </c>
      <c r="F47" s="22">
        <v>17</v>
      </c>
      <c r="G47" s="23">
        <v>0.20699999999999999</v>
      </c>
      <c r="H47" s="22">
        <v>0</v>
      </c>
      <c r="I47" s="23">
        <v>0</v>
      </c>
      <c r="J47" s="24">
        <v>0</v>
      </c>
      <c r="K47" s="68">
        <f t="shared" si="0"/>
        <v>1804</v>
      </c>
    </row>
    <row r="48" spans="1:11" ht="17.5" x14ac:dyDescent="0.35">
      <c r="A48" s="42" t="s">
        <v>59</v>
      </c>
      <c r="B48" s="2">
        <v>1</v>
      </c>
      <c r="C48" s="22">
        <v>43</v>
      </c>
      <c r="D48" s="22">
        <v>48</v>
      </c>
      <c r="E48" s="22">
        <v>36</v>
      </c>
      <c r="F48" s="22">
        <v>10</v>
      </c>
      <c r="G48" s="23">
        <v>0.20799999999999999</v>
      </c>
      <c r="H48" s="22">
        <v>1</v>
      </c>
      <c r="I48" s="23">
        <v>2.1000000000000001E-2</v>
      </c>
      <c r="J48" s="24">
        <v>1</v>
      </c>
      <c r="K48" s="68">
        <f t="shared" si="0"/>
        <v>2064</v>
      </c>
    </row>
    <row r="49" spans="1:11" ht="17.5" x14ac:dyDescent="0.35">
      <c r="A49" s="42" t="s">
        <v>60</v>
      </c>
      <c r="B49" s="2">
        <v>3</v>
      </c>
      <c r="C49" s="22">
        <v>25</v>
      </c>
      <c r="D49" s="22">
        <v>157</v>
      </c>
      <c r="E49" s="22">
        <v>128</v>
      </c>
      <c r="F49" s="22">
        <v>28</v>
      </c>
      <c r="G49" s="23">
        <v>0.17799999999999999</v>
      </c>
      <c r="H49" s="22">
        <v>1</v>
      </c>
      <c r="I49" s="23">
        <v>6.0000000000000001E-3</v>
      </c>
      <c r="J49" s="24">
        <v>0</v>
      </c>
      <c r="K49" s="68">
        <f t="shared" si="0"/>
        <v>3925</v>
      </c>
    </row>
    <row r="50" spans="1:11" ht="17.5" x14ac:dyDescent="0.35">
      <c r="A50" s="42" t="s">
        <v>61</v>
      </c>
      <c r="B50" s="2">
        <v>4</v>
      </c>
      <c r="C50" s="22">
        <v>1</v>
      </c>
      <c r="D50" s="22">
        <v>0</v>
      </c>
      <c r="E50" s="22">
        <v>0</v>
      </c>
      <c r="F50" s="22">
        <v>0</v>
      </c>
      <c r="G50" s="23"/>
      <c r="H50" s="22">
        <v>0</v>
      </c>
      <c r="I50" s="23"/>
      <c r="J50" s="24">
        <v>0</v>
      </c>
      <c r="K50" s="68">
        <f t="shared" si="0"/>
        <v>0</v>
      </c>
    </row>
    <row r="51" spans="1:11" ht="17.5" x14ac:dyDescent="0.35">
      <c r="A51" s="42" t="s">
        <v>62</v>
      </c>
      <c r="B51" s="2">
        <v>3</v>
      </c>
      <c r="C51" s="22">
        <v>11</v>
      </c>
      <c r="D51" s="22">
        <v>66</v>
      </c>
      <c r="E51" s="22">
        <v>61</v>
      </c>
      <c r="F51" s="22">
        <v>5</v>
      </c>
      <c r="G51" s="23">
        <v>7.5999999999999998E-2</v>
      </c>
      <c r="H51" s="22">
        <v>0</v>
      </c>
      <c r="I51" s="23">
        <v>0</v>
      </c>
      <c r="J51" s="24">
        <v>0</v>
      </c>
      <c r="K51" s="68">
        <f t="shared" si="0"/>
        <v>726</v>
      </c>
    </row>
    <row r="52" spans="1:11" ht="17.5" x14ac:dyDescent="0.35">
      <c r="A52" s="54" t="s">
        <v>63</v>
      </c>
      <c r="B52" s="5">
        <v>4</v>
      </c>
      <c r="C52" s="22">
        <v>25</v>
      </c>
      <c r="D52" s="22">
        <v>1498</v>
      </c>
      <c r="E52" s="22">
        <v>1297</v>
      </c>
      <c r="F52" s="22">
        <v>187</v>
      </c>
      <c r="G52" s="23">
        <v>0.125</v>
      </c>
      <c r="H52" s="22">
        <v>13</v>
      </c>
      <c r="I52" s="23">
        <v>8.9999999999999993E-3</v>
      </c>
      <c r="J52" s="24">
        <v>1</v>
      </c>
      <c r="K52" s="68">
        <f t="shared" si="0"/>
        <v>37450</v>
      </c>
    </row>
    <row r="53" spans="1:11" ht="17.5" x14ac:dyDescent="0.35">
      <c r="A53" s="42" t="s">
        <v>64</v>
      </c>
      <c r="B53" s="2">
        <v>4</v>
      </c>
      <c r="C53" s="22">
        <v>11</v>
      </c>
      <c r="D53" s="22">
        <v>38</v>
      </c>
      <c r="E53" s="22">
        <v>38</v>
      </c>
      <c r="F53" s="22">
        <v>0</v>
      </c>
      <c r="G53" s="23">
        <v>0</v>
      </c>
      <c r="H53" s="22">
        <v>0</v>
      </c>
      <c r="I53" s="23">
        <v>0</v>
      </c>
      <c r="J53" s="24">
        <v>0</v>
      </c>
      <c r="K53" s="68">
        <f t="shared" si="0"/>
        <v>418</v>
      </c>
    </row>
    <row r="54" spans="1:11" ht="17.5" x14ac:dyDescent="0.35">
      <c r="A54" s="54" t="s">
        <v>65</v>
      </c>
      <c r="B54" s="5">
        <v>2</v>
      </c>
      <c r="C54" s="22">
        <v>2906</v>
      </c>
      <c r="D54" s="22">
        <v>205</v>
      </c>
      <c r="E54" s="22">
        <v>148</v>
      </c>
      <c r="F54" s="22">
        <v>57</v>
      </c>
      <c r="G54" s="23">
        <v>0.27800000000000002</v>
      </c>
      <c r="H54" s="22">
        <v>0</v>
      </c>
      <c r="I54" s="23">
        <v>0</v>
      </c>
      <c r="J54" s="24">
        <v>0</v>
      </c>
      <c r="K54" s="68">
        <f t="shared" si="0"/>
        <v>595730</v>
      </c>
    </row>
    <row r="55" spans="1:11" ht="18" x14ac:dyDescent="0.4">
      <c r="A55" s="44" t="s">
        <v>66</v>
      </c>
      <c r="B55" s="25">
        <v>1</v>
      </c>
      <c r="C55" s="89" t="s">
        <v>87</v>
      </c>
      <c r="D55" s="90"/>
      <c r="E55" s="90"/>
      <c r="F55" s="90"/>
      <c r="G55" s="90"/>
      <c r="H55" s="90"/>
      <c r="I55" s="90"/>
      <c r="J55" s="90"/>
      <c r="K55" s="91"/>
    </row>
    <row r="56" spans="1:11" ht="17.5" x14ac:dyDescent="0.35">
      <c r="A56" s="54" t="s">
        <v>67</v>
      </c>
      <c r="B56" s="5">
        <v>1</v>
      </c>
      <c r="C56" s="22">
        <v>28</v>
      </c>
      <c r="D56" s="22">
        <v>12</v>
      </c>
      <c r="E56" s="22">
        <v>10</v>
      </c>
      <c r="F56" s="22">
        <v>1</v>
      </c>
      <c r="G56" s="23">
        <v>8.3000000000000004E-2</v>
      </c>
      <c r="H56" s="22">
        <v>1</v>
      </c>
      <c r="I56" s="23">
        <v>8.3000000000000004E-2</v>
      </c>
      <c r="J56" s="24">
        <v>0</v>
      </c>
      <c r="K56" s="68">
        <f t="shared" si="0"/>
        <v>336</v>
      </c>
    </row>
    <row r="57" spans="1:11" ht="17.5" x14ac:dyDescent="0.35">
      <c r="A57" s="54" t="s">
        <v>68</v>
      </c>
      <c r="B57" s="5">
        <v>6</v>
      </c>
      <c r="C57" s="22">
        <v>14</v>
      </c>
      <c r="D57" s="22">
        <v>172</v>
      </c>
      <c r="E57" s="22">
        <v>170</v>
      </c>
      <c r="F57" s="22">
        <v>2</v>
      </c>
      <c r="G57" s="23">
        <v>1.2E-2</v>
      </c>
      <c r="H57" s="22">
        <v>0</v>
      </c>
      <c r="I57" s="23">
        <v>0</v>
      </c>
      <c r="J57" s="24">
        <v>0</v>
      </c>
      <c r="K57" s="68">
        <f t="shared" si="0"/>
        <v>2408</v>
      </c>
    </row>
    <row r="58" spans="1:11" ht="17.5" x14ac:dyDescent="0.35">
      <c r="A58" s="42" t="s">
        <v>69</v>
      </c>
      <c r="B58" s="2">
        <v>5</v>
      </c>
      <c r="C58" s="22">
        <v>43</v>
      </c>
      <c r="D58" s="22">
        <v>165</v>
      </c>
      <c r="E58" s="22">
        <v>98</v>
      </c>
      <c r="F58" s="22">
        <v>54</v>
      </c>
      <c r="G58" s="23">
        <v>0.32700000000000001</v>
      </c>
      <c r="H58" s="22">
        <v>13</v>
      </c>
      <c r="I58" s="23">
        <v>7.9000000000000001E-2</v>
      </c>
      <c r="J58" s="24">
        <v>0</v>
      </c>
      <c r="K58" s="68">
        <f t="shared" si="0"/>
        <v>7095</v>
      </c>
    </row>
    <row r="59" spans="1:11" ht="17.5" x14ac:dyDescent="0.35">
      <c r="A59" s="54" t="s">
        <v>70</v>
      </c>
      <c r="B59" s="5">
        <v>2</v>
      </c>
      <c r="C59" s="22">
        <v>27</v>
      </c>
      <c r="D59" s="22">
        <v>75</v>
      </c>
      <c r="E59" s="22">
        <v>71</v>
      </c>
      <c r="F59" s="22">
        <v>4</v>
      </c>
      <c r="G59" s="23">
        <v>5.2999999999999999E-2</v>
      </c>
      <c r="H59" s="22">
        <v>0</v>
      </c>
      <c r="I59" s="23">
        <v>0</v>
      </c>
      <c r="J59" s="24">
        <v>0</v>
      </c>
      <c r="K59" s="68">
        <f t="shared" si="0"/>
        <v>2025</v>
      </c>
    </row>
    <row r="60" spans="1:11" ht="18" thickBot="1" x14ac:dyDescent="0.4">
      <c r="A60" s="45" t="s">
        <v>71</v>
      </c>
      <c r="B60" s="69">
        <v>4</v>
      </c>
      <c r="C60" s="46">
        <v>43</v>
      </c>
      <c r="D60" s="46">
        <v>34</v>
      </c>
      <c r="E60" s="46">
        <v>20</v>
      </c>
      <c r="F60" s="46">
        <v>13</v>
      </c>
      <c r="G60" s="47">
        <v>0.38200000000000001</v>
      </c>
      <c r="H60" s="46">
        <v>1</v>
      </c>
      <c r="I60" s="47">
        <v>2.9000000000000001E-2</v>
      </c>
      <c r="J60" s="48">
        <v>0</v>
      </c>
      <c r="K60" s="70">
        <f t="shared" si="0"/>
        <v>1462</v>
      </c>
    </row>
    <row r="61" spans="1:11" ht="18.5" thickBot="1" x14ac:dyDescent="0.45">
      <c r="A61" s="4" t="s">
        <v>72</v>
      </c>
      <c r="B61" s="18"/>
      <c r="C61" s="30">
        <f>K61/D61</f>
        <v>86.329113924050631</v>
      </c>
      <c r="D61" s="30">
        <f>SUM(D8:D60)</f>
        <v>13667</v>
      </c>
      <c r="E61" s="30">
        <f>SUM(E8:E60)</f>
        <v>8598</v>
      </c>
      <c r="F61" s="30">
        <f>SUM(F8:F60)</f>
        <v>4423</v>
      </c>
      <c r="G61" s="31">
        <f>F61/D61</f>
        <v>0.32362625301821907</v>
      </c>
      <c r="H61" s="30">
        <f>SUM(H8:H60)</f>
        <v>631</v>
      </c>
      <c r="I61" s="31">
        <f>H61/D61</f>
        <v>4.6169605619375137E-2</v>
      </c>
      <c r="J61" s="30">
        <f>SUM(J8:J60)</f>
        <v>15</v>
      </c>
      <c r="K61" s="32">
        <f>SUM(K8:K60)</f>
        <v>1179860</v>
      </c>
    </row>
    <row r="63" spans="1:11" ht="17.5" x14ac:dyDescent="0.35">
      <c r="A63" s="92" t="s">
        <v>86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</row>
    <row r="64" spans="1:11" ht="18" x14ac:dyDescent="0.4">
      <c r="A64" s="1"/>
      <c r="B64" s="1"/>
      <c r="D64" s="7"/>
      <c r="E64" s="77"/>
      <c r="F64" s="77"/>
      <c r="G64" s="77"/>
      <c r="H64" s="77"/>
      <c r="I64" s="77"/>
      <c r="J64" s="77"/>
      <c r="K64" s="77"/>
    </row>
  </sheetData>
  <sortState ref="A8:K60">
    <sortCondition ref="A8:A60"/>
  </sortState>
  <mergeCells count="8">
    <mergeCell ref="C37:K37"/>
    <mergeCell ref="C55:K55"/>
    <mergeCell ref="A63:K63"/>
    <mergeCell ref="A1:K1"/>
    <mergeCell ref="A2:K2"/>
    <mergeCell ref="C15:K15"/>
    <mergeCell ref="C19:K19"/>
    <mergeCell ref="C31:K31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9.5" customHeight="1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8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7" t="s">
        <v>8</v>
      </c>
      <c r="B7" s="13" t="s">
        <v>7</v>
      </c>
      <c r="C7" s="14" t="s">
        <v>4</v>
      </c>
      <c r="D7" s="13" t="s">
        <v>5</v>
      </c>
      <c r="E7" s="14" t="s">
        <v>74</v>
      </c>
      <c r="F7" s="13" t="s">
        <v>6</v>
      </c>
      <c r="G7" s="14" t="s">
        <v>77</v>
      </c>
      <c r="H7" s="13" t="s">
        <v>6</v>
      </c>
      <c r="I7" s="14" t="s">
        <v>79</v>
      </c>
      <c r="J7" s="15" t="s">
        <v>80</v>
      </c>
    </row>
    <row r="8" spans="1:10" ht="17.5" x14ac:dyDescent="0.35">
      <c r="A8" s="37" t="s">
        <v>25</v>
      </c>
      <c r="B8" s="38">
        <v>30</v>
      </c>
      <c r="C8" s="38">
        <v>195</v>
      </c>
      <c r="D8" s="38">
        <v>176</v>
      </c>
      <c r="E8" s="38">
        <v>16</v>
      </c>
      <c r="F8" s="39">
        <v>8.2000000000000003E-2</v>
      </c>
      <c r="G8" s="38">
        <v>1</v>
      </c>
      <c r="H8" s="39">
        <v>5.0000000000000001E-3</v>
      </c>
      <c r="I8" s="40">
        <v>2</v>
      </c>
      <c r="J8" s="41">
        <f>B8*C8</f>
        <v>5850</v>
      </c>
    </row>
    <row r="9" spans="1:10" ht="17.5" x14ac:dyDescent="0.35">
      <c r="A9" s="42" t="s">
        <v>38</v>
      </c>
      <c r="B9" s="22">
        <v>31</v>
      </c>
      <c r="C9" s="22">
        <v>109</v>
      </c>
      <c r="D9" s="22">
        <v>76</v>
      </c>
      <c r="E9" s="22">
        <v>31</v>
      </c>
      <c r="F9" s="26">
        <v>0.28399999999999997</v>
      </c>
      <c r="G9" s="22">
        <v>2</v>
      </c>
      <c r="H9" s="26">
        <v>1.7999999999999999E-2</v>
      </c>
      <c r="I9" s="22">
        <v>0</v>
      </c>
      <c r="J9" s="43">
        <f t="shared" ref="J9:J17" si="0">B9*C9</f>
        <v>3379</v>
      </c>
    </row>
    <row r="10" spans="1:10" ht="17.5" x14ac:dyDescent="0.35">
      <c r="A10" s="42" t="s">
        <v>40</v>
      </c>
      <c r="B10" s="22">
        <v>19</v>
      </c>
      <c r="C10" s="22">
        <v>59</v>
      </c>
      <c r="D10" s="22">
        <v>52</v>
      </c>
      <c r="E10" s="22">
        <v>7</v>
      </c>
      <c r="F10" s="23">
        <v>0.11899999999999999</v>
      </c>
      <c r="G10" s="22">
        <v>0</v>
      </c>
      <c r="H10" s="23">
        <v>0</v>
      </c>
      <c r="I10" s="24">
        <v>0</v>
      </c>
      <c r="J10" s="43">
        <f t="shared" si="0"/>
        <v>1121</v>
      </c>
    </row>
    <row r="11" spans="1:10" ht="17.5" x14ac:dyDescent="0.35">
      <c r="A11" s="42" t="s">
        <v>49</v>
      </c>
      <c r="B11" s="22">
        <v>44</v>
      </c>
      <c r="C11" s="22">
        <v>66</v>
      </c>
      <c r="D11" s="22">
        <v>32</v>
      </c>
      <c r="E11" s="22">
        <v>32</v>
      </c>
      <c r="F11" s="23">
        <v>0.48499999999999999</v>
      </c>
      <c r="G11" s="22">
        <v>2</v>
      </c>
      <c r="H11" s="23">
        <v>0.03</v>
      </c>
      <c r="I11" s="24">
        <v>0</v>
      </c>
      <c r="J11" s="43">
        <f t="shared" si="0"/>
        <v>2904</v>
      </c>
    </row>
    <row r="12" spans="1:10" ht="17.5" x14ac:dyDescent="0.35">
      <c r="A12" s="42" t="s">
        <v>50</v>
      </c>
      <c r="B12" s="22">
        <v>22</v>
      </c>
      <c r="C12" s="22">
        <v>247</v>
      </c>
      <c r="D12" s="22">
        <v>219</v>
      </c>
      <c r="E12" s="22">
        <v>28</v>
      </c>
      <c r="F12" s="23">
        <v>0.113</v>
      </c>
      <c r="G12" s="22">
        <v>0</v>
      </c>
      <c r="H12" s="23">
        <v>0</v>
      </c>
      <c r="I12" s="24">
        <v>0</v>
      </c>
      <c r="J12" s="43">
        <f t="shared" si="0"/>
        <v>5434</v>
      </c>
    </row>
    <row r="13" spans="1:10" ht="17.5" x14ac:dyDescent="0.35">
      <c r="A13" s="42" t="s">
        <v>53</v>
      </c>
      <c r="B13" s="22">
        <v>59</v>
      </c>
      <c r="C13" s="22">
        <v>2113</v>
      </c>
      <c r="D13" s="22">
        <v>1022</v>
      </c>
      <c r="E13" s="22">
        <v>1090</v>
      </c>
      <c r="F13" s="23">
        <v>0.51600000000000001</v>
      </c>
      <c r="G13" s="22">
        <v>1</v>
      </c>
      <c r="H13" s="23">
        <v>0</v>
      </c>
      <c r="I13" s="24">
        <v>0</v>
      </c>
      <c r="J13" s="43">
        <f t="shared" si="0"/>
        <v>124667</v>
      </c>
    </row>
    <row r="14" spans="1:10" ht="17.5" x14ac:dyDescent="0.35">
      <c r="A14" s="42" t="s">
        <v>58</v>
      </c>
      <c r="B14" s="22">
        <v>22</v>
      </c>
      <c r="C14" s="22">
        <v>82</v>
      </c>
      <c r="D14" s="22">
        <v>65</v>
      </c>
      <c r="E14" s="22">
        <v>17</v>
      </c>
      <c r="F14" s="23">
        <v>0.20699999999999999</v>
      </c>
      <c r="G14" s="22">
        <v>0</v>
      </c>
      <c r="H14" s="23">
        <v>0</v>
      </c>
      <c r="I14" s="24">
        <v>0</v>
      </c>
      <c r="J14" s="43">
        <f t="shared" si="0"/>
        <v>1804</v>
      </c>
    </row>
    <row r="15" spans="1:10" ht="18" thickBot="1" x14ac:dyDescent="0.4">
      <c r="A15" s="42" t="s">
        <v>59</v>
      </c>
      <c r="B15" s="27">
        <v>43</v>
      </c>
      <c r="C15" s="27">
        <v>48</v>
      </c>
      <c r="D15" s="27">
        <v>36</v>
      </c>
      <c r="E15" s="27">
        <v>10</v>
      </c>
      <c r="F15" s="28">
        <v>0.20799999999999999</v>
      </c>
      <c r="G15" s="27">
        <v>1</v>
      </c>
      <c r="H15" s="28">
        <v>2.1000000000000001E-2</v>
      </c>
      <c r="I15" s="29">
        <v>1</v>
      </c>
      <c r="J15" s="57">
        <f t="shared" si="0"/>
        <v>2064</v>
      </c>
    </row>
    <row r="16" spans="1:10" ht="18.5" thickBot="1" x14ac:dyDescent="0.45">
      <c r="A16" s="56" t="s">
        <v>66</v>
      </c>
      <c r="B16" s="84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8" thickBot="1" x14ac:dyDescent="0.4">
      <c r="A17" s="45" t="s">
        <v>67</v>
      </c>
      <c r="B17" s="58">
        <v>28</v>
      </c>
      <c r="C17" s="58">
        <v>12</v>
      </c>
      <c r="D17" s="58">
        <v>10</v>
      </c>
      <c r="E17" s="58">
        <v>1</v>
      </c>
      <c r="F17" s="59">
        <v>8.3000000000000004E-2</v>
      </c>
      <c r="G17" s="58">
        <v>1</v>
      </c>
      <c r="H17" s="59">
        <v>8.3000000000000004E-2</v>
      </c>
      <c r="I17" s="60">
        <v>0</v>
      </c>
      <c r="J17" s="49">
        <f t="shared" si="0"/>
        <v>336</v>
      </c>
    </row>
    <row r="18" spans="1:10" ht="36.65" customHeight="1" thickBot="1" x14ac:dyDescent="0.45">
      <c r="A18" s="33" t="s">
        <v>83</v>
      </c>
      <c r="B18" s="34">
        <f>J18/C18</f>
        <v>50.344251108836573</v>
      </c>
      <c r="C18" s="35">
        <f>SUM(C8:C17)</f>
        <v>2931</v>
      </c>
      <c r="D18" s="34">
        <f>SUM(D8:D17)</f>
        <v>1688</v>
      </c>
      <c r="E18" s="35">
        <f>SUM(E8:E17)</f>
        <v>1232</v>
      </c>
      <c r="F18" s="36">
        <f>E18/C18</f>
        <v>0.42033435687478676</v>
      </c>
      <c r="G18" s="35">
        <f>SUM(G8:G17)</f>
        <v>8</v>
      </c>
      <c r="H18" s="36">
        <f>G18/C18</f>
        <v>2.7294438758103039E-3</v>
      </c>
      <c r="I18" s="35">
        <f>SUM(I8:I17)</f>
        <v>3</v>
      </c>
      <c r="J18" s="34">
        <f>SUM(J8:J17)</f>
        <v>147559</v>
      </c>
    </row>
    <row r="21" spans="1:10" ht="17.5" x14ac:dyDescent="0.35">
      <c r="A21" s="92" t="s">
        <v>85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50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6" t="s">
        <v>8</v>
      </c>
      <c r="B7" s="51" t="s">
        <v>7</v>
      </c>
      <c r="C7" s="52" t="s">
        <v>4</v>
      </c>
      <c r="D7" s="51" t="s">
        <v>5</v>
      </c>
      <c r="E7" s="52" t="s">
        <v>74</v>
      </c>
      <c r="F7" s="51" t="s">
        <v>6</v>
      </c>
      <c r="G7" s="52" t="s">
        <v>77</v>
      </c>
      <c r="H7" s="51" t="s">
        <v>6</v>
      </c>
      <c r="I7" s="52" t="s">
        <v>79</v>
      </c>
      <c r="J7" s="53" t="s">
        <v>80</v>
      </c>
    </row>
    <row r="8" spans="1:10" ht="18.5" thickBot="1" x14ac:dyDescent="0.45">
      <c r="A8" s="61" t="s">
        <v>26</v>
      </c>
      <c r="B8" s="84" t="s">
        <v>87</v>
      </c>
      <c r="C8" s="87"/>
      <c r="D8" s="87"/>
      <c r="E8" s="87"/>
      <c r="F8" s="87"/>
      <c r="G8" s="87"/>
      <c r="H8" s="87"/>
      <c r="I8" s="87"/>
      <c r="J8" s="88"/>
    </row>
    <row r="9" spans="1:10" ht="17.5" x14ac:dyDescent="0.35">
      <c r="A9" s="5" t="s">
        <v>27</v>
      </c>
      <c r="B9" s="19">
        <v>20</v>
      </c>
      <c r="C9" s="19">
        <v>44</v>
      </c>
      <c r="D9" s="19">
        <v>36</v>
      </c>
      <c r="E9" s="19">
        <v>8</v>
      </c>
      <c r="F9" s="20">
        <v>0.182</v>
      </c>
      <c r="G9" s="19">
        <v>0</v>
      </c>
      <c r="H9" s="20">
        <v>0</v>
      </c>
      <c r="I9" s="21">
        <v>0</v>
      </c>
      <c r="J9" s="43">
        <f t="shared" ref="J9:J13" si="0">B9*C9</f>
        <v>880</v>
      </c>
    </row>
    <row r="10" spans="1:10" ht="17.5" x14ac:dyDescent="0.35">
      <c r="A10" s="2" t="s">
        <v>39</v>
      </c>
      <c r="B10" s="22">
        <v>79</v>
      </c>
      <c r="C10" s="22">
        <v>1355</v>
      </c>
      <c r="D10" s="22">
        <v>312</v>
      </c>
      <c r="E10" s="22">
        <v>725</v>
      </c>
      <c r="F10" s="23">
        <v>0.53500000000000003</v>
      </c>
      <c r="G10" s="22">
        <v>318</v>
      </c>
      <c r="H10" s="23">
        <v>0.23499999999999999</v>
      </c>
      <c r="I10" s="24">
        <v>0</v>
      </c>
      <c r="J10" s="43">
        <f t="shared" si="0"/>
        <v>107045</v>
      </c>
    </row>
    <row r="11" spans="1:10" ht="17.5" x14ac:dyDescent="0.35">
      <c r="A11" s="2" t="s">
        <v>57</v>
      </c>
      <c r="B11" s="22">
        <v>44</v>
      </c>
      <c r="C11" s="22">
        <v>1371</v>
      </c>
      <c r="D11" s="22">
        <v>672</v>
      </c>
      <c r="E11" s="22">
        <v>679</v>
      </c>
      <c r="F11" s="23">
        <v>0.495</v>
      </c>
      <c r="G11" s="22">
        <v>16</v>
      </c>
      <c r="H11" s="23">
        <v>1.2E-2</v>
      </c>
      <c r="I11" s="24">
        <v>4</v>
      </c>
      <c r="J11" s="43">
        <f t="shared" si="0"/>
        <v>60324</v>
      </c>
    </row>
    <row r="12" spans="1:10" ht="17.5" x14ac:dyDescent="0.35">
      <c r="A12" s="5" t="s">
        <v>65</v>
      </c>
      <c r="B12" s="22">
        <v>2906</v>
      </c>
      <c r="C12" s="22">
        <v>205</v>
      </c>
      <c r="D12" s="22">
        <v>148</v>
      </c>
      <c r="E12" s="22">
        <v>57</v>
      </c>
      <c r="F12" s="23">
        <v>0.27800000000000002</v>
      </c>
      <c r="G12" s="22">
        <v>0</v>
      </c>
      <c r="H12" s="23">
        <v>0</v>
      </c>
      <c r="I12" s="24">
        <v>0</v>
      </c>
      <c r="J12" s="43">
        <f t="shared" si="0"/>
        <v>595730</v>
      </c>
    </row>
    <row r="13" spans="1:10" ht="18" thickBot="1" x14ac:dyDescent="0.4">
      <c r="A13" s="5" t="s">
        <v>70</v>
      </c>
      <c r="B13" s="22">
        <v>27</v>
      </c>
      <c r="C13" s="22">
        <v>75</v>
      </c>
      <c r="D13" s="22">
        <v>71</v>
      </c>
      <c r="E13" s="22">
        <v>4</v>
      </c>
      <c r="F13" s="23">
        <v>5.2999999999999999E-2</v>
      </c>
      <c r="G13" s="22">
        <v>0</v>
      </c>
      <c r="H13" s="23">
        <v>0</v>
      </c>
      <c r="I13" s="24">
        <v>0</v>
      </c>
      <c r="J13" s="43">
        <f t="shared" si="0"/>
        <v>2025</v>
      </c>
    </row>
    <row r="14" spans="1:10" ht="36.65" customHeight="1" thickBot="1" x14ac:dyDescent="0.45">
      <c r="A14" s="33" t="s">
        <v>83</v>
      </c>
      <c r="B14" s="34">
        <f>J14/C14</f>
        <v>251.14885245901638</v>
      </c>
      <c r="C14" s="35">
        <f>SUM(C8:C13)</f>
        <v>3050</v>
      </c>
      <c r="D14" s="34">
        <f>SUM(D8:D13)</f>
        <v>1239</v>
      </c>
      <c r="E14" s="35">
        <f>SUM(E8:E13)</f>
        <v>1473</v>
      </c>
      <c r="F14" s="36">
        <f>E14/C14</f>
        <v>0.48295081967213116</v>
      </c>
      <c r="G14" s="35">
        <f>SUM(G8:G13)</f>
        <v>334</v>
      </c>
      <c r="H14" s="36">
        <f>G14/C14</f>
        <v>0.10950819672131147</v>
      </c>
      <c r="I14" s="35">
        <f>SUM(I8:I13)</f>
        <v>4</v>
      </c>
      <c r="J14" s="34">
        <f>SUM(J8:J13)</f>
        <v>766004</v>
      </c>
    </row>
    <row r="17" spans="1:10" ht="17.5" x14ac:dyDescent="0.35">
      <c r="A17" s="92" t="s">
        <v>85</v>
      </c>
      <c r="B17" s="92"/>
      <c r="C17" s="92"/>
      <c r="D17" s="92"/>
      <c r="E17" s="92"/>
      <c r="F17" s="92"/>
      <c r="G17" s="92"/>
      <c r="H17" s="92"/>
      <c r="I17" s="92"/>
      <c r="J17" s="92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8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7" t="s">
        <v>8</v>
      </c>
      <c r="B7" s="13" t="s">
        <v>7</v>
      </c>
      <c r="C7" s="14" t="s">
        <v>4</v>
      </c>
      <c r="D7" s="13" t="s">
        <v>5</v>
      </c>
      <c r="E7" s="14" t="s">
        <v>74</v>
      </c>
      <c r="F7" s="13" t="s">
        <v>6</v>
      </c>
      <c r="G7" s="14" t="s">
        <v>77</v>
      </c>
      <c r="H7" s="13" t="s">
        <v>6</v>
      </c>
      <c r="I7" s="14" t="s">
        <v>79</v>
      </c>
      <c r="J7" s="15" t="s">
        <v>80</v>
      </c>
    </row>
    <row r="8" spans="1:10" ht="17.5" x14ac:dyDescent="0.35">
      <c r="A8" s="37" t="s">
        <v>20</v>
      </c>
      <c r="B8" s="38">
        <v>36</v>
      </c>
      <c r="C8" s="38">
        <v>188</v>
      </c>
      <c r="D8" s="38">
        <v>120</v>
      </c>
      <c r="E8" s="38">
        <v>67</v>
      </c>
      <c r="F8" s="39">
        <v>0.35599999999999998</v>
      </c>
      <c r="G8" s="38">
        <v>1</v>
      </c>
      <c r="H8" s="39">
        <v>5.0000000000000001E-3</v>
      </c>
      <c r="I8" s="40">
        <v>0</v>
      </c>
      <c r="J8" s="41">
        <f>B8*C8</f>
        <v>6768</v>
      </c>
    </row>
    <row r="9" spans="1:10" ht="17.5" x14ac:dyDescent="0.35">
      <c r="A9" s="42" t="s">
        <v>28</v>
      </c>
      <c r="B9" s="22">
        <v>40</v>
      </c>
      <c r="C9" s="22">
        <v>595</v>
      </c>
      <c r="D9" s="22">
        <v>361</v>
      </c>
      <c r="E9" s="22">
        <v>208</v>
      </c>
      <c r="F9" s="23">
        <v>0.35</v>
      </c>
      <c r="G9" s="22">
        <v>26</v>
      </c>
      <c r="H9" s="23">
        <v>4.3999999999999997E-2</v>
      </c>
      <c r="I9" s="24">
        <v>0</v>
      </c>
      <c r="J9" s="43">
        <f t="shared" ref="J9:J15" si="0">B9*C9</f>
        <v>23800</v>
      </c>
    </row>
    <row r="10" spans="1:10" ht="17.5" x14ac:dyDescent="0.35">
      <c r="A10" s="54" t="s">
        <v>29</v>
      </c>
      <c r="B10" s="22">
        <v>15</v>
      </c>
      <c r="C10" s="22">
        <v>339</v>
      </c>
      <c r="D10" s="22">
        <v>335</v>
      </c>
      <c r="E10" s="22">
        <v>4</v>
      </c>
      <c r="F10" s="23">
        <v>1.2E-2</v>
      </c>
      <c r="G10" s="22">
        <v>0</v>
      </c>
      <c r="H10" s="23">
        <v>0</v>
      </c>
      <c r="I10" s="24">
        <v>0</v>
      </c>
      <c r="J10" s="43">
        <f t="shared" si="0"/>
        <v>5085</v>
      </c>
    </row>
    <row r="11" spans="1:10" ht="17.5" x14ac:dyDescent="0.35">
      <c r="A11" s="54" t="s">
        <v>36</v>
      </c>
      <c r="B11" s="22">
        <v>40</v>
      </c>
      <c r="C11" s="22">
        <v>165</v>
      </c>
      <c r="D11" s="22">
        <v>160</v>
      </c>
      <c r="E11" s="22">
        <v>4</v>
      </c>
      <c r="F11" s="23">
        <v>2.4E-2</v>
      </c>
      <c r="G11" s="22">
        <v>0</v>
      </c>
      <c r="H11" s="23">
        <v>0</v>
      </c>
      <c r="I11" s="24">
        <v>1</v>
      </c>
      <c r="J11" s="43">
        <f t="shared" si="0"/>
        <v>6600</v>
      </c>
    </row>
    <row r="12" spans="1:10" ht="17.5" x14ac:dyDescent="0.35">
      <c r="A12" s="42" t="s">
        <v>44</v>
      </c>
      <c r="B12" s="22">
        <v>18</v>
      </c>
      <c r="C12" s="22">
        <v>84</v>
      </c>
      <c r="D12" s="22">
        <v>73</v>
      </c>
      <c r="E12" s="22">
        <v>9</v>
      </c>
      <c r="F12" s="23">
        <v>0.107</v>
      </c>
      <c r="G12" s="22">
        <v>2</v>
      </c>
      <c r="H12" s="23">
        <v>2.4E-2</v>
      </c>
      <c r="I12" s="24">
        <v>0</v>
      </c>
      <c r="J12" s="43">
        <f t="shared" si="0"/>
        <v>1512</v>
      </c>
    </row>
    <row r="13" spans="1:10" ht="17.5" x14ac:dyDescent="0.35">
      <c r="A13" s="42" t="s">
        <v>46</v>
      </c>
      <c r="B13" s="22">
        <v>34</v>
      </c>
      <c r="C13" s="22">
        <v>220</v>
      </c>
      <c r="D13" s="22">
        <v>154</v>
      </c>
      <c r="E13" s="22">
        <v>58</v>
      </c>
      <c r="F13" s="23">
        <v>0.26400000000000001</v>
      </c>
      <c r="G13" s="22">
        <v>8</v>
      </c>
      <c r="H13" s="23">
        <v>3.5999999999999997E-2</v>
      </c>
      <c r="I13" s="24">
        <v>0</v>
      </c>
      <c r="J13" s="43">
        <f t="shared" si="0"/>
        <v>7480</v>
      </c>
    </row>
    <row r="14" spans="1:10" ht="17.5" x14ac:dyDescent="0.35">
      <c r="A14" s="42" t="s">
        <v>60</v>
      </c>
      <c r="B14" s="22">
        <v>25</v>
      </c>
      <c r="C14" s="22">
        <v>157</v>
      </c>
      <c r="D14" s="22">
        <v>128</v>
      </c>
      <c r="E14" s="22">
        <v>28</v>
      </c>
      <c r="F14" s="23">
        <v>0.17799999999999999</v>
      </c>
      <c r="G14" s="22">
        <v>1</v>
      </c>
      <c r="H14" s="23">
        <v>6.0000000000000001E-3</v>
      </c>
      <c r="I14" s="24">
        <v>0</v>
      </c>
      <c r="J14" s="43">
        <f t="shared" si="0"/>
        <v>3925</v>
      </c>
    </row>
    <row r="15" spans="1:10" ht="18" thickBot="1" x14ac:dyDescent="0.4">
      <c r="A15" s="55" t="s">
        <v>62</v>
      </c>
      <c r="B15" s="46">
        <v>11</v>
      </c>
      <c r="C15" s="46">
        <v>66</v>
      </c>
      <c r="D15" s="46">
        <v>61</v>
      </c>
      <c r="E15" s="46">
        <v>5</v>
      </c>
      <c r="F15" s="47">
        <v>7.5999999999999998E-2</v>
      </c>
      <c r="G15" s="46">
        <v>0</v>
      </c>
      <c r="H15" s="47">
        <v>0</v>
      </c>
      <c r="I15" s="48">
        <v>0</v>
      </c>
      <c r="J15" s="49">
        <f t="shared" si="0"/>
        <v>726</v>
      </c>
    </row>
    <row r="16" spans="1:10" ht="36.65" customHeight="1" thickBot="1" x14ac:dyDescent="0.45">
      <c r="A16" s="33" t="s">
        <v>83</v>
      </c>
      <c r="B16" s="34">
        <f>J16/C16</f>
        <v>30.81367144432194</v>
      </c>
      <c r="C16" s="35">
        <f>SUM(C8:C15)</f>
        <v>1814</v>
      </c>
      <c r="D16" s="34">
        <f>SUM(D8:D15)</f>
        <v>1392</v>
      </c>
      <c r="E16" s="35">
        <f>SUM(E8:E15)</f>
        <v>383</v>
      </c>
      <c r="F16" s="36">
        <f>E16/C16</f>
        <v>0.211135611907387</v>
      </c>
      <c r="G16" s="35">
        <f>SUM(G8:G15)</f>
        <v>38</v>
      </c>
      <c r="H16" s="36">
        <f>G16/C16</f>
        <v>2.0948180815876516E-2</v>
      </c>
      <c r="I16" s="35">
        <f>SUM(I8:I15)</f>
        <v>1</v>
      </c>
      <c r="J16" s="34">
        <f>SUM(J8:J15)</f>
        <v>55896</v>
      </c>
    </row>
    <row r="19" spans="1:10" ht="17.5" x14ac:dyDescent="0.35">
      <c r="A19" s="92" t="s">
        <v>85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8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7" t="s">
        <v>8</v>
      </c>
      <c r="B7" s="13" t="s">
        <v>7</v>
      </c>
      <c r="C7" s="14" t="s">
        <v>4</v>
      </c>
      <c r="D7" s="13" t="s">
        <v>5</v>
      </c>
      <c r="E7" s="14" t="s">
        <v>74</v>
      </c>
      <c r="F7" s="13" t="s">
        <v>6</v>
      </c>
      <c r="G7" s="14" t="s">
        <v>77</v>
      </c>
      <c r="H7" s="13" t="s">
        <v>6</v>
      </c>
      <c r="I7" s="14" t="s">
        <v>79</v>
      </c>
      <c r="J7" s="15" t="s">
        <v>80</v>
      </c>
    </row>
    <row r="8" spans="1:10" ht="17.5" x14ac:dyDescent="0.35">
      <c r="A8" s="2" t="s">
        <v>21</v>
      </c>
      <c r="B8" s="22">
        <v>12</v>
      </c>
      <c r="C8" s="22">
        <v>123</v>
      </c>
      <c r="D8" s="22">
        <v>123</v>
      </c>
      <c r="E8" s="22">
        <v>0</v>
      </c>
      <c r="F8" s="23">
        <v>0</v>
      </c>
      <c r="G8" s="22">
        <v>0</v>
      </c>
      <c r="H8" s="23">
        <v>0</v>
      </c>
      <c r="I8" s="24">
        <v>0</v>
      </c>
      <c r="J8" s="41">
        <f>B8*C8</f>
        <v>1476</v>
      </c>
    </row>
    <row r="9" spans="1:10" ht="17.5" x14ac:dyDescent="0.35">
      <c r="A9" s="2" t="s">
        <v>24</v>
      </c>
      <c r="B9" s="22">
        <v>18</v>
      </c>
      <c r="C9" s="22">
        <v>120</v>
      </c>
      <c r="D9" s="22">
        <v>114</v>
      </c>
      <c r="E9" s="22">
        <v>6</v>
      </c>
      <c r="F9" s="23">
        <v>0.05</v>
      </c>
      <c r="G9" s="22">
        <v>0</v>
      </c>
      <c r="H9" s="23">
        <v>0</v>
      </c>
      <c r="I9" s="24">
        <v>0</v>
      </c>
      <c r="J9" s="43">
        <f t="shared" ref="J9:J18" si="0">B9*C9</f>
        <v>2160</v>
      </c>
    </row>
    <row r="10" spans="1:10" ht="17.5" x14ac:dyDescent="0.35">
      <c r="A10" s="5" t="s">
        <v>37</v>
      </c>
      <c r="B10" s="22">
        <v>4</v>
      </c>
      <c r="C10" s="22">
        <v>33</v>
      </c>
      <c r="D10" s="22">
        <v>33</v>
      </c>
      <c r="E10" s="22">
        <v>0</v>
      </c>
      <c r="F10" s="23">
        <v>0</v>
      </c>
      <c r="G10" s="22">
        <v>0</v>
      </c>
      <c r="H10" s="23">
        <v>0</v>
      </c>
      <c r="I10" s="24">
        <v>0</v>
      </c>
      <c r="J10" s="43">
        <f t="shared" si="0"/>
        <v>132</v>
      </c>
    </row>
    <row r="11" spans="1:10" ht="17.5" x14ac:dyDescent="0.35">
      <c r="A11" s="2" t="s">
        <v>45</v>
      </c>
      <c r="B11" s="22">
        <v>28</v>
      </c>
      <c r="C11" s="22">
        <v>7</v>
      </c>
      <c r="D11" s="22">
        <v>5</v>
      </c>
      <c r="E11" s="22">
        <v>2</v>
      </c>
      <c r="F11" s="23">
        <v>0.28599999999999998</v>
      </c>
      <c r="G11" s="22">
        <v>0</v>
      </c>
      <c r="H11" s="23">
        <v>0</v>
      </c>
      <c r="I11" s="24">
        <v>0</v>
      </c>
      <c r="J11" s="43">
        <f t="shared" si="0"/>
        <v>196</v>
      </c>
    </row>
    <row r="12" spans="1:10" ht="17.5" x14ac:dyDescent="0.35">
      <c r="A12" s="2" t="s">
        <v>47</v>
      </c>
      <c r="B12" s="22">
        <v>8</v>
      </c>
      <c r="C12" s="22">
        <v>13</v>
      </c>
      <c r="D12" s="22">
        <v>13</v>
      </c>
      <c r="E12" s="22">
        <v>0</v>
      </c>
      <c r="F12" s="23">
        <v>0</v>
      </c>
      <c r="G12" s="22">
        <v>0</v>
      </c>
      <c r="H12" s="23">
        <v>0</v>
      </c>
      <c r="I12" s="24">
        <v>0</v>
      </c>
      <c r="J12" s="43">
        <f t="shared" si="0"/>
        <v>104</v>
      </c>
    </row>
    <row r="13" spans="1:10" ht="17.5" x14ac:dyDescent="0.35">
      <c r="A13" s="2" t="s">
        <v>51</v>
      </c>
      <c r="B13" s="22">
        <v>5</v>
      </c>
      <c r="C13" s="22">
        <v>18</v>
      </c>
      <c r="D13" s="22">
        <v>17</v>
      </c>
      <c r="E13" s="22">
        <v>1</v>
      </c>
      <c r="F13" s="23">
        <v>5.6000000000000001E-2</v>
      </c>
      <c r="G13" s="22">
        <v>0</v>
      </c>
      <c r="H13" s="23">
        <v>0</v>
      </c>
      <c r="I13" s="24">
        <v>0</v>
      </c>
      <c r="J13" s="43">
        <f t="shared" si="0"/>
        <v>90</v>
      </c>
    </row>
    <row r="14" spans="1:10" ht="17.5" x14ac:dyDescent="0.35">
      <c r="A14" s="2" t="s">
        <v>55</v>
      </c>
      <c r="B14" s="22">
        <v>32</v>
      </c>
      <c r="C14" s="22">
        <v>173</v>
      </c>
      <c r="D14" s="22">
        <v>117</v>
      </c>
      <c r="E14" s="22">
        <v>55</v>
      </c>
      <c r="F14" s="23">
        <v>0.318</v>
      </c>
      <c r="G14" s="22">
        <v>0</v>
      </c>
      <c r="H14" s="23">
        <v>0</v>
      </c>
      <c r="I14" s="24">
        <v>1</v>
      </c>
      <c r="J14" s="43">
        <f t="shared" si="0"/>
        <v>5536</v>
      </c>
    </row>
    <row r="15" spans="1:10" ht="17.5" x14ac:dyDescent="0.35">
      <c r="A15" s="2" t="s">
        <v>61</v>
      </c>
      <c r="B15" s="22">
        <v>1</v>
      </c>
      <c r="C15" s="22">
        <v>0</v>
      </c>
      <c r="D15" s="22">
        <v>0</v>
      </c>
      <c r="E15" s="22">
        <v>0</v>
      </c>
      <c r="F15" s="23"/>
      <c r="G15" s="22">
        <v>0</v>
      </c>
      <c r="H15" s="23"/>
      <c r="I15" s="24">
        <v>0</v>
      </c>
      <c r="J15" s="43">
        <f t="shared" si="0"/>
        <v>0</v>
      </c>
    </row>
    <row r="16" spans="1:10" ht="17.5" x14ac:dyDescent="0.35">
      <c r="A16" s="5" t="s">
        <v>63</v>
      </c>
      <c r="B16" s="22">
        <v>25</v>
      </c>
      <c r="C16" s="22">
        <v>1498</v>
      </c>
      <c r="D16" s="22">
        <v>1297</v>
      </c>
      <c r="E16" s="22">
        <v>187</v>
      </c>
      <c r="F16" s="23">
        <v>0.125</v>
      </c>
      <c r="G16" s="22">
        <v>13</v>
      </c>
      <c r="H16" s="23">
        <v>8.9999999999999993E-3</v>
      </c>
      <c r="I16" s="24">
        <v>1</v>
      </c>
      <c r="J16" s="43">
        <f t="shared" si="0"/>
        <v>37450</v>
      </c>
    </row>
    <row r="17" spans="1:10" ht="17.5" x14ac:dyDescent="0.35">
      <c r="A17" s="2" t="s">
        <v>64</v>
      </c>
      <c r="B17" s="22">
        <v>11</v>
      </c>
      <c r="C17" s="22">
        <v>38</v>
      </c>
      <c r="D17" s="22">
        <v>38</v>
      </c>
      <c r="E17" s="22">
        <v>0</v>
      </c>
      <c r="F17" s="23">
        <v>0</v>
      </c>
      <c r="G17" s="22">
        <v>0</v>
      </c>
      <c r="H17" s="23">
        <v>0</v>
      </c>
      <c r="I17" s="24">
        <v>0</v>
      </c>
      <c r="J17" s="43">
        <f t="shared" si="0"/>
        <v>418</v>
      </c>
    </row>
    <row r="18" spans="1:10" ht="18" thickBot="1" x14ac:dyDescent="0.4">
      <c r="A18" s="5" t="s">
        <v>71</v>
      </c>
      <c r="B18" s="22">
        <v>43</v>
      </c>
      <c r="C18" s="22">
        <v>34</v>
      </c>
      <c r="D18" s="22">
        <v>20</v>
      </c>
      <c r="E18" s="22">
        <v>13</v>
      </c>
      <c r="F18" s="23">
        <v>0.38200000000000001</v>
      </c>
      <c r="G18" s="22">
        <v>1</v>
      </c>
      <c r="H18" s="23">
        <v>2.9000000000000001E-2</v>
      </c>
      <c r="I18" s="24">
        <v>0</v>
      </c>
      <c r="J18" s="49">
        <f t="shared" si="0"/>
        <v>1462</v>
      </c>
    </row>
    <row r="19" spans="1:10" ht="36.65" customHeight="1" thickBot="1" x14ac:dyDescent="0.45">
      <c r="A19" s="33" t="s">
        <v>83</v>
      </c>
      <c r="B19" s="34">
        <f>J19/C19</f>
        <v>23.832766164316965</v>
      </c>
      <c r="C19" s="35">
        <f>SUM(C8:C18)</f>
        <v>2057</v>
      </c>
      <c r="D19" s="34">
        <f>SUM(D8:D18)</f>
        <v>1777</v>
      </c>
      <c r="E19" s="35">
        <f>SUM(E8:E18)</f>
        <v>264</v>
      </c>
      <c r="F19" s="36">
        <f>E19/C19</f>
        <v>0.12834224598930483</v>
      </c>
      <c r="G19" s="35">
        <f>SUM(G8:G18)</f>
        <v>14</v>
      </c>
      <c r="H19" s="36">
        <f>G19/C19</f>
        <v>6.8060281964025283E-3</v>
      </c>
      <c r="I19" s="35">
        <f>SUM(I8:I18)</f>
        <v>2</v>
      </c>
      <c r="J19" s="34">
        <f>SUM(J8:J18)</f>
        <v>49024</v>
      </c>
    </row>
    <row r="22" spans="1:10" ht="17.5" x14ac:dyDescent="0.35">
      <c r="A22" s="92" t="s">
        <v>85</v>
      </c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8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7" t="s">
        <v>8</v>
      </c>
      <c r="B7" s="13" t="s">
        <v>7</v>
      </c>
      <c r="C7" s="14" t="s">
        <v>4</v>
      </c>
      <c r="D7" s="13" t="s">
        <v>5</v>
      </c>
      <c r="E7" s="14" t="s">
        <v>74</v>
      </c>
      <c r="F7" s="13" t="s">
        <v>6</v>
      </c>
      <c r="G7" s="14" t="s">
        <v>77</v>
      </c>
      <c r="H7" s="13" t="s">
        <v>6</v>
      </c>
      <c r="I7" s="14" t="s">
        <v>79</v>
      </c>
      <c r="J7" s="15" t="s">
        <v>80</v>
      </c>
    </row>
    <row r="8" spans="1:10" ht="17.5" x14ac:dyDescent="0.35">
      <c r="A8" s="75" t="s">
        <v>31</v>
      </c>
      <c r="B8" s="38">
        <v>4</v>
      </c>
      <c r="C8" s="38">
        <v>47</v>
      </c>
      <c r="D8" s="38">
        <v>47</v>
      </c>
      <c r="E8" s="38">
        <v>0</v>
      </c>
      <c r="F8" s="39">
        <v>0</v>
      </c>
      <c r="G8" s="38">
        <v>0</v>
      </c>
      <c r="H8" s="39">
        <v>0</v>
      </c>
      <c r="I8" s="40">
        <v>0</v>
      </c>
      <c r="J8" s="41">
        <f>B8*C8</f>
        <v>188</v>
      </c>
    </row>
    <row r="9" spans="1:10" ht="17.5" x14ac:dyDescent="0.35">
      <c r="A9" s="54" t="s">
        <v>33</v>
      </c>
      <c r="B9" s="22">
        <v>17</v>
      </c>
      <c r="C9" s="22">
        <v>617</v>
      </c>
      <c r="D9" s="22">
        <v>591</v>
      </c>
      <c r="E9" s="22">
        <v>26</v>
      </c>
      <c r="F9" s="23">
        <v>4.2000000000000003E-2</v>
      </c>
      <c r="G9" s="22">
        <v>0</v>
      </c>
      <c r="H9" s="23">
        <v>0</v>
      </c>
      <c r="I9" s="24">
        <v>0</v>
      </c>
      <c r="J9" s="43">
        <f t="shared" ref="J9:J17" si="0">B9*C9</f>
        <v>10489</v>
      </c>
    </row>
    <row r="10" spans="1:10" ht="17.5" x14ac:dyDescent="0.35">
      <c r="A10" s="54" t="s">
        <v>34</v>
      </c>
      <c r="B10" s="22">
        <v>14</v>
      </c>
      <c r="C10" s="22">
        <v>72</v>
      </c>
      <c r="D10" s="22">
        <v>68</v>
      </c>
      <c r="E10" s="22">
        <v>4</v>
      </c>
      <c r="F10" s="23">
        <v>5.6000000000000001E-2</v>
      </c>
      <c r="G10" s="22">
        <v>0</v>
      </c>
      <c r="H10" s="23">
        <v>0</v>
      </c>
      <c r="I10" s="24">
        <v>0</v>
      </c>
      <c r="J10" s="43">
        <f t="shared" si="0"/>
        <v>1008</v>
      </c>
    </row>
    <row r="11" spans="1:10" ht="17.5" x14ac:dyDescent="0.35">
      <c r="A11" s="42" t="s">
        <v>35</v>
      </c>
      <c r="B11" s="22">
        <v>22</v>
      </c>
      <c r="C11" s="22">
        <v>136</v>
      </c>
      <c r="D11" s="22">
        <v>128</v>
      </c>
      <c r="E11" s="22">
        <v>4</v>
      </c>
      <c r="F11" s="23">
        <v>2.9000000000000001E-2</v>
      </c>
      <c r="G11" s="22">
        <v>1</v>
      </c>
      <c r="H11" s="23">
        <v>7.0000000000000001E-3</v>
      </c>
      <c r="I11" s="24">
        <v>3</v>
      </c>
      <c r="J11" s="43">
        <f t="shared" si="0"/>
        <v>2992</v>
      </c>
    </row>
    <row r="12" spans="1:10" ht="18" thickBot="1" x14ac:dyDescent="0.4">
      <c r="A12" s="42" t="s">
        <v>41</v>
      </c>
      <c r="B12" s="27">
        <v>77</v>
      </c>
      <c r="C12" s="27">
        <v>968</v>
      </c>
      <c r="D12" s="27">
        <v>337</v>
      </c>
      <c r="E12" s="27">
        <v>425</v>
      </c>
      <c r="F12" s="28">
        <v>0.439</v>
      </c>
      <c r="G12" s="27">
        <v>206</v>
      </c>
      <c r="H12" s="28">
        <v>0.21299999999999999</v>
      </c>
      <c r="I12" s="29">
        <v>0</v>
      </c>
      <c r="J12" s="57">
        <f t="shared" si="0"/>
        <v>74536</v>
      </c>
    </row>
    <row r="13" spans="1:10" ht="18.5" thickBot="1" x14ac:dyDescent="0.45">
      <c r="A13" s="56" t="s">
        <v>42</v>
      </c>
      <c r="B13" s="84" t="s">
        <v>87</v>
      </c>
      <c r="C13" s="87"/>
      <c r="D13" s="87"/>
      <c r="E13" s="87"/>
      <c r="F13" s="87"/>
      <c r="G13" s="87"/>
      <c r="H13" s="87"/>
      <c r="I13" s="87"/>
      <c r="J13" s="88"/>
    </row>
    <row r="14" spans="1:10" ht="18" thickBot="1" x14ac:dyDescent="0.4">
      <c r="A14" s="42" t="s">
        <v>43</v>
      </c>
      <c r="B14" s="62">
        <v>53</v>
      </c>
      <c r="C14" s="62">
        <v>196</v>
      </c>
      <c r="D14" s="62">
        <v>132</v>
      </c>
      <c r="E14" s="62">
        <v>57</v>
      </c>
      <c r="F14" s="63">
        <v>0.29099999999999998</v>
      </c>
      <c r="G14" s="62">
        <v>5</v>
      </c>
      <c r="H14" s="63">
        <v>2.5999999999999999E-2</v>
      </c>
      <c r="I14" s="64">
        <v>2</v>
      </c>
      <c r="J14" s="57">
        <f t="shared" si="0"/>
        <v>10388</v>
      </c>
    </row>
    <row r="15" spans="1:10" ht="18.5" thickBot="1" x14ac:dyDescent="0.45">
      <c r="A15" s="56" t="s">
        <v>48</v>
      </c>
      <c r="B15" s="84" t="s">
        <v>87</v>
      </c>
      <c r="C15" s="87"/>
      <c r="D15" s="87"/>
      <c r="E15" s="87"/>
      <c r="F15" s="87"/>
      <c r="G15" s="87"/>
      <c r="H15" s="87"/>
      <c r="I15" s="87"/>
      <c r="J15" s="93"/>
    </row>
    <row r="16" spans="1:10" ht="17.5" x14ac:dyDescent="0.35">
      <c r="A16" s="42" t="s">
        <v>54</v>
      </c>
      <c r="B16" s="19">
        <v>17</v>
      </c>
      <c r="C16" s="19">
        <v>130</v>
      </c>
      <c r="D16" s="19">
        <v>117</v>
      </c>
      <c r="E16" s="19">
        <v>13</v>
      </c>
      <c r="F16" s="20">
        <v>0.1</v>
      </c>
      <c r="G16" s="19">
        <v>0</v>
      </c>
      <c r="H16" s="20">
        <v>0</v>
      </c>
      <c r="I16" s="21">
        <v>0</v>
      </c>
      <c r="J16" s="68">
        <f t="shared" si="0"/>
        <v>2210</v>
      </c>
    </row>
    <row r="17" spans="1:10" ht="18" thickBot="1" x14ac:dyDescent="0.4">
      <c r="A17" s="55" t="s">
        <v>69</v>
      </c>
      <c r="B17" s="46">
        <v>43</v>
      </c>
      <c r="C17" s="46">
        <v>165</v>
      </c>
      <c r="D17" s="46">
        <v>98</v>
      </c>
      <c r="E17" s="46">
        <v>54</v>
      </c>
      <c r="F17" s="47">
        <v>0.32700000000000001</v>
      </c>
      <c r="G17" s="46">
        <v>13</v>
      </c>
      <c r="H17" s="47">
        <v>7.9000000000000001E-2</v>
      </c>
      <c r="I17" s="48">
        <v>0</v>
      </c>
      <c r="J17" s="49">
        <f t="shared" si="0"/>
        <v>7095</v>
      </c>
    </row>
    <row r="18" spans="1:10" ht="36.65" customHeight="1" thickBot="1" x14ac:dyDescent="0.45">
      <c r="A18" s="33" t="s">
        <v>83</v>
      </c>
      <c r="B18" s="34">
        <f>J18/C18</f>
        <v>46.72072072072072</v>
      </c>
      <c r="C18" s="35">
        <f>SUM(C8:C17)</f>
        <v>2331</v>
      </c>
      <c r="D18" s="34">
        <f>SUM(D8:D17)</f>
        <v>1518</v>
      </c>
      <c r="E18" s="35">
        <f>SUM(E8:E17)</f>
        <v>583</v>
      </c>
      <c r="F18" s="36">
        <f>E18/C18</f>
        <v>0.2501072501072501</v>
      </c>
      <c r="G18" s="35">
        <f>SUM(G8:G17)</f>
        <v>225</v>
      </c>
      <c r="H18" s="36">
        <f>G18/C18</f>
        <v>9.6525096525096526E-2</v>
      </c>
      <c r="I18" s="35">
        <f>SUM(I8:I17)</f>
        <v>5</v>
      </c>
      <c r="J18" s="34">
        <f>SUM(J8:J17)</f>
        <v>108906</v>
      </c>
    </row>
    <row r="21" spans="1:10" ht="17.5" x14ac:dyDescent="0.35">
      <c r="A21" s="92" t="s">
        <v>85</v>
      </c>
      <c r="B21" s="92"/>
      <c r="C21" s="92"/>
      <c r="D21" s="92"/>
      <c r="E21" s="92"/>
      <c r="F21" s="92"/>
      <c r="G21" s="92"/>
      <c r="H21" s="92"/>
      <c r="I21" s="92"/>
      <c r="J21" s="92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8" t="s">
        <v>81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8.5" thickBot="1" x14ac:dyDescent="0.45">
      <c r="A2" s="81" t="s">
        <v>82</v>
      </c>
      <c r="B2" s="82"/>
      <c r="C2" s="82"/>
      <c r="D2" s="82"/>
      <c r="E2" s="82"/>
      <c r="F2" s="82"/>
      <c r="G2" s="82"/>
      <c r="H2" s="82"/>
      <c r="I2" s="82"/>
      <c r="J2" s="83"/>
    </row>
    <row r="3" spans="1:10" ht="18" x14ac:dyDescent="0.4">
      <c r="A3" s="8"/>
      <c r="B3" s="9" t="s">
        <v>12</v>
      </c>
      <c r="C3" s="10" t="s">
        <v>0</v>
      </c>
      <c r="D3" s="9"/>
      <c r="E3" s="10"/>
      <c r="F3" s="9" t="s">
        <v>18</v>
      </c>
      <c r="G3" s="10"/>
      <c r="H3" s="9" t="s">
        <v>18</v>
      </c>
      <c r="I3" s="10" t="s">
        <v>11</v>
      </c>
      <c r="J3" s="11" t="s">
        <v>16</v>
      </c>
    </row>
    <row r="4" spans="1:10" ht="18" x14ac:dyDescent="0.4">
      <c r="A4" s="12"/>
      <c r="B4" s="13" t="s">
        <v>13</v>
      </c>
      <c r="C4" s="14" t="s">
        <v>14</v>
      </c>
      <c r="D4" s="13" t="s">
        <v>1</v>
      </c>
      <c r="E4" s="14" t="s">
        <v>1</v>
      </c>
      <c r="F4" s="13" t="s">
        <v>9</v>
      </c>
      <c r="G4" s="14" t="s">
        <v>1</v>
      </c>
      <c r="H4" s="13" t="s">
        <v>9</v>
      </c>
      <c r="I4" s="14" t="s">
        <v>3</v>
      </c>
      <c r="J4" s="15" t="s">
        <v>2</v>
      </c>
    </row>
    <row r="5" spans="1:10" ht="18" x14ac:dyDescent="0.4">
      <c r="A5" s="12"/>
      <c r="B5" s="13" t="s">
        <v>10</v>
      </c>
      <c r="C5" s="14" t="s">
        <v>1</v>
      </c>
      <c r="D5" s="13" t="s">
        <v>3</v>
      </c>
      <c r="E5" s="14" t="s">
        <v>3</v>
      </c>
      <c r="F5" s="13" t="s">
        <v>3</v>
      </c>
      <c r="G5" s="14" t="s">
        <v>3</v>
      </c>
      <c r="H5" s="13" t="s">
        <v>3</v>
      </c>
      <c r="I5" s="14" t="s">
        <v>15</v>
      </c>
      <c r="J5" s="15" t="s">
        <v>17</v>
      </c>
    </row>
    <row r="6" spans="1:10" ht="18" x14ac:dyDescent="0.4">
      <c r="A6" s="12"/>
      <c r="B6" s="13" t="s">
        <v>3</v>
      </c>
      <c r="C6" s="14" t="s">
        <v>3</v>
      </c>
      <c r="D6" s="13" t="s">
        <v>73</v>
      </c>
      <c r="E6" s="14" t="s">
        <v>75</v>
      </c>
      <c r="F6" s="13" t="s">
        <v>75</v>
      </c>
      <c r="G6" s="14" t="s">
        <v>76</v>
      </c>
      <c r="H6" s="13" t="s">
        <v>76</v>
      </c>
      <c r="I6" s="14" t="s">
        <v>78</v>
      </c>
      <c r="J6" s="15" t="s">
        <v>3</v>
      </c>
    </row>
    <row r="7" spans="1:10" ht="19" thickBot="1" x14ac:dyDescent="0.5">
      <c r="A7" s="17" t="s">
        <v>8</v>
      </c>
      <c r="B7" s="13" t="s">
        <v>7</v>
      </c>
      <c r="C7" s="14" t="s">
        <v>4</v>
      </c>
      <c r="D7" s="13" t="s">
        <v>5</v>
      </c>
      <c r="E7" s="14" t="s">
        <v>74</v>
      </c>
      <c r="F7" s="13" t="s">
        <v>6</v>
      </c>
      <c r="G7" s="14" t="s">
        <v>77</v>
      </c>
      <c r="H7" s="13" t="s">
        <v>6</v>
      </c>
      <c r="I7" s="14" t="s">
        <v>79</v>
      </c>
      <c r="J7" s="15" t="s">
        <v>80</v>
      </c>
    </row>
    <row r="8" spans="1:10" ht="17.5" x14ac:dyDescent="0.35">
      <c r="A8" s="2" t="s">
        <v>19</v>
      </c>
      <c r="B8" s="22">
        <v>0</v>
      </c>
      <c r="C8" s="22">
        <v>0</v>
      </c>
      <c r="D8" s="22">
        <v>0</v>
      </c>
      <c r="E8" s="22">
        <v>0</v>
      </c>
      <c r="F8" s="23"/>
      <c r="G8" s="22">
        <v>0</v>
      </c>
      <c r="H8" s="23"/>
      <c r="I8" s="24">
        <v>0</v>
      </c>
      <c r="J8" s="41">
        <f>B8*C8</f>
        <v>0</v>
      </c>
    </row>
    <row r="9" spans="1:10" ht="17.5" x14ac:dyDescent="0.35">
      <c r="A9" s="2" t="s">
        <v>22</v>
      </c>
      <c r="B9" s="22">
        <v>35</v>
      </c>
      <c r="C9" s="22">
        <v>192</v>
      </c>
      <c r="D9" s="22">
        <v>121</v>
      </c>
      <c r="E9" s="22">
        <v>71</v>
      </c>
      <c r="F9" s="23">
        <v>0.37</v>
      </c>
      <c r="G9" s="22">
        <v>0</v>
      </c>
      <c r="H9" s="23">
        <v>0</v>
      </c>
      <c r="I9" s="24">
        <v>0</v>
      </c>
      <c r="J9" s="43">
        <f t="shared" ref="J9:J15" si="0">B9*C9</f>
        <v>6720</v>
      </c>
    </row>
    <row r="10" spans="1:10" ht="18" thickBot="1" x14ac:dyDescent="0.4">
      <c r="A10" s="2" t="s">
        <v>23</v>
      </c>
      <c r="B10" s="27">
        <v>33</v>
      </c>
      <c r="C10" s="27">
        <v>781</v>
      </c>
      <c r="D10" s="27">
        <v>530</v>
      </c>
      <c r="E10" s="27">
        <v>251</v>
      </c>
      <c r="F10" s="28">
        <v>0.32100000000000001</v>
      </c>
      <c r="G10" s="27">
        <v>0</v>
      </c>
      <c r="H10" s="28">
        <v>0</v>
      </c>
      <c r="I10" s="29">
        <v>0</v>
      </c>
      <c r="J10" s="57">
        <f t="shared" si="0"/>
        <v>25773</v>
      </c>
    </row>
    <row r="11" spans="1:10" ht="18.5" thickBot="1" x14ac:dyDescent="0.45">
      <c r="A11" s="6" t="s">
        <v>30</v>
      </c>
      <c r="B11" s="84" t="s">
        <v>87</v>
      </c>
      <c r="C11" s="87"/>
      <c r="D11" s="87"/>
      <c r="E11" s="87"/>
      <c r="F11" s="87"/>
      <c r="G11" s="87"/>
      <c r="H11" s="87"/>
      <c r="I11" s="87"/>
      <c r="J11" s="88"/>
    </row>
    <row r="12" spans="1:10" ht="17.5" x14ac:dyDescent="0.35">
      <c r="A12" s="2" t="s">
        <v>32</v>
      </c>
      <c r="B12" s="19">
        <v>74</v>
      </c>
      <c r="C12" s="19">
        <v>213</v>
      </c>
      <c r="D12" s="19">
        <v>44</v>
      </c>
      <c r="E12" s="19">
        <v>157</v>
      </c>
      <c r="F12" s="20">
        <v>0.73699999999999999</v>
      </c>
      <c r="G12" s="19">
        <v>12</v>
      </c>
      <c r="H12" s="20">
        <v>5.6000000000000001E-2</v>
      </c>
      <c r="I12" s="21">
        <v>0</v>
      </c>
      <c r="J12" s="43">
        <f t="shared" si="0"/>
        <v>15762</v>
      </c>
    </row>
    <row r="13" spans="1:10" ht="17.5" x14ac:dyDescent="0.35">
      <c r="A13" s="2" t="s">
        <v>52</v>
      </c>
      <c r="B13" s="22">
        <v>16</v>
      </c>
      <c r="C13" s="22">
        <v>74</v>
      </c>
      <c r="D13" s="22">
        <v>67</v>
      </c>
      <c r="E13" s="22">
        <v>7</v>
      </c>
      <c r="F13" s="23">
        <v>9.5000000000000001E-2</v>
      </c>
      <c r="G13" s="22">
        <v>0</v>
      </c>
      <c r="H13" s="23">
        <v>0</v>
      </c>
      <c r="I13" s="24">
        <v>0</v>
      </c>
      <c r="J13" s="43">
        <f t="shared" si="0"/>
        <v>1184</v>
      </c>
    </row>
    <row r="14" spans="1:10" ht="17.5" x14ac:dyDescent="0.35">
      <c r="A14" s="2" t="s">
        <v>56</v>
      </c>
      <c r="B14" s="22">
        <v>12</v>
      </c>
      <c r="C14" s="22">
        <v>52</v>
      </c>
      <c r="D14" s="22">
        <v>52</v>
      </c>
      <c r="E14" s="22">
        <v>0</v>
      </c>
      <c r="F14" s="23">
        <v>0</v>
      </c>
      <c r="G14" s="22">
        <v>0</v>
      </c>
      <c r="H14" s="23">
        <v>0</v>
      </c>
      <c r="I14" s="24">
        <v>0</v>
      </c>
      <c r="J14" s="43">
        <f t="shared" si="0"/>
        <v>624</v>
      </c>
    </row>
    <row r="15" spans="1:10" ht="18" thickBot="1" x14ac:dyDescent="0.4">
      <c r="A15" s="5" t="s">
        <v>68</v>
      </c>
      <c r="B15" s="22">
        <v>14</v>
      </c>
      <c r="C15" s="22">
        <v>172</v>
      </c>
      <c r="D15" s="22">
        <v>170</v>
      </c>
      <c r="E15" s="22">
        <v>2</v>
      </c>
      <c r="F15" s="23">
        <v>1.2E-2</v>
      </c>
      <c r="G15" s="22">
        <v>0</v>
      </c>
      <c r="H15" s="23">
        <v>0</v>
      </c>
      <c r="I15" s="24">
        <v>0</v>
      </c>
      <c r="J15" s="43">
        <f t="shared" si="0"/>
        <v>2408</v>
      </c>
    </row>
    <row r="16" spans="1:10" ht="36.65" customHeight="1" thickBot="1" x14ac:dyDescent="0.45">
      <c r="A16" s="33" t="s">
        <v>83</v>
      </c>
      <c r="B16" s="34">
        <f>J16/C16</f>
        <v>35.357816711590296</v>
      </c>
      <c r="C16" s="35">
        <f>SUM(C8:C15)</f>
        <v>1484</v>
      </c>
      <c r="D16" s="34">
        <f>SUM(D8:D15)</f>
        <v>984</v>
      </c>
      <c r="E16" s="35">
        <f>SUM(E8:E15)</f>
        <v>488</v>
      </c>
      <c r="F16" s="36">
        <f>E16/C16</f>
        <v>0.32884097035040433</v>
      </c>
      <c r="G16" s="35">
        <f>SUM(G8:G15)</f>
        <v>12</v>
      </c>
      <c r="H16" s="36">
        <f>G16/C16</f>
        <v>8.0862533692722376E-3</v>
      </c>
      <c r="I16" s="35">
        <f>SUM(I8:I15)</f>
        <v>0</v>
      </c>
      <c r="J16" s="34">
        <f>SUM(J8:J15)</f>
        <v>52471</v>
      </c>
    </row>
    <row r="19" spans="1:10" ht="17.5" x14ac:dyDescent="0.35">
      <c r="A19" s="92" t="s">
        <v>85</v>
      </c>
      <c r="B19" s="92"/>
      <c r="C19" s="92"/>
      <c r="D19" s="92"/>
      <c r="E19" s="92"/>
      <c r="F19" s="92"/>
      <c r="G19" s="92"/>
      <c r="H19" s="92"/>
      <c r="I19" s="92"/>
      <c r="J19" s="92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2019-01-04T12:47:50Z</dcterms:modified>
</cp:coreProperties>
</file>