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8" i="2"/>
  <c r="J9" i="2"/>
  <c r="J10" i="2"/>
  <c r="J11" i="2"/>
  <c r="J12" i="2"/>
  <c r="J13" i="2"/>
  <c r="J14" i="2"/>
  <c r="J15" i="2"/>
  <c r="J17" i="2"/>
  <c r="C18" i="2"/>
  <c r="D18" i="2"/>
  <c r="E18" i="2"/>
  <c r="G18" i="2"/>
  <c r="H18" i="2"/>
  <c r="I18" i="2"/>
  <c r="J18" i="2" l="1"/>
  <c r="B18" i="2" s="1"/>
  <c r="F18" i="2"/>
  <c r="J8" i="13" l="1"/>
  <c r="J9" i="13"/>
  <c r="J10" i="13"/>
  <c r="J16" i="12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<sst xmlns="http://schemas.openxmlformats.org/spreadsheetml/2006/main" count="446" uniqueCount="89">
  <si>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</si>
  <si>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</si>
  <si>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</si>
  <si>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</si>
  <si>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</si>
  <si>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</si>
  <si>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</si>
  <si>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</si>
  <si>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</si>
  <si>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</si>
  <si>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</si>
  <si>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</si>
  <si>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</si>
  <si>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</si>
  <si>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</si>
  <si>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</si>
  <si>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</si>
  <si>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</si>
  <si>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</si>
  <si>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</si>
  <si>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</si>
  <si>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</si>
  <si>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</si>
  <si>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</si>
  <si>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</si>
  <si>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</si>
  <si>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</si>
  <si>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</si>
  <si>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</si>
  <si>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</si>
  <si>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</si>
  <si>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</si>
  <si>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</si>
  <si>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</si>
  <si>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</si>
  <si>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</si>
  <si>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</si>
  <si>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</si>
  <si>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</si>
  <si>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</si>
  <si>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</si>
  <si>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</si>
  <si>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</si>
  <si>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</si>
  <si>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</si>
  <si>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</si>
  <si>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</si>
  <si>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</si>
  <si>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</si>
  <si>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</si>
  <si>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</si>
  <si>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</si>
  <si>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</si>
  <si>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</si>
  <si>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</si>
  <si>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</si>
  <si>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</si>
  <si>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</si>
  <si>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</si>
  <si>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</si>
  <si>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</si>
  <si>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</si>
  <si>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</si>
  <si>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</si>
  <si>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</si>
  <si>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</si>
  <si>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</si>
  <si>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</si>
  <si>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</si>
  <si>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</si>
  <si>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</si>
  <si>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</si>
  <si>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</si>
  <si>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</si>
  <si>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</si>
  <si>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</si>
  <si>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</si>
  <si>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</si>
  <si>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</si>
  <si>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</si>
  <si>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</si>
  <si>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</si>
  <si>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</si>
  <si>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</si>
  <si>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</si>
  <si>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10/31/2017</t>
  </si>
  <si>
    <t xml:space="preserve">Last Updated:  10/31/2017  </t>
  </si>
  <si>
    <t>No Higher Authority Entity</t>
  </si>
  <si>
    <t xml:space="preserve"> 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</si>
</sst>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3" fontId="2" fillId="0" borderId="10" xfId="1" applyNumberFormat="1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1"/>
    </row>
    <row r="3" spans="1:11" ht="18" x14ac:dyDescent="0.4">
      <c r="A3" s="67"/>
      <c r="B3" s="68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9"/>
      <c r="B4" s="68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9"/>
      <c r="B5" s="68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9"/>
      <c r="B6" s="68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70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61" t="s">
        <v>19</v>
      </c>
      <c r="B8" s="62">
        <v>6</v>
      </c>
      <c r="C8" s="34">
        <v>17</v>
      </c>
      <c r="D8" s="34">
        <v>7</v>
      </c>
      <c r="E8" s="34">
        <v>7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119</v>
      </c>
    </row>
    <row r="9" spans="1:11" ht="17.5" x14ac:dyDescent="0.35">
      <c r="A9" s="63" t="s">
        <v>20</v>
      </c>
      <c r="B9" s="2">
        <v>3</v>
      </c>
      <c r="C9" s="19">
        <v>63</v>
      </c>
      <c r="D9" s="19">
        <v>221</v>
      </c>
      <c r="E9" s="19">
        <v>88</v>
      </c>
      <c r="F9" s="19">
        <v>109</v>
      </c>
      <c r="G9" s="20">
        <v>0.49299999999999999</v>
      </c>
      <c r="H9" s="19">
        <v>24</v>
      </c>
      <c r="I9" s="20">
        <v>0.109</v>
      </c>
      <c r="J9" s="21">
        <v>0</v>
      </c>
      <c r="K9" s="64">
        <f t="shared" si="0"/>
        <v>13923</v>
      </c>
    </row>
    <row r="10" spans="1:11" ht="17.5" x14ac:dyDescent="0.35">
      <c r="A10" s="63" t="s">
        <v>21</v>
      </c>
      <c r="B10" s="2">
        <v>4</v>
      </c>
      <c r="C10" s="19">
        <v>13</v>
      </c>
      <c r="D10" s="19">
        <v>123</v>
      </c>
      <c r="E10" s="19">
        <v>123</v>
      </c>
      <c r="F10" s="19">
        <v>0</v>
      </c>
      <c r="G10" s="20">
        <v>0</v>
      </c>
      <c r="H10" s="19">
        <v>0</v>
      </c>
      <c r="I10" s="20">
        <v>0</v>
      </c>
      <c r="J10" s="21">
        <v>0</v>
      </c>
      <c r="K10" s="64">
        <f t="shared" si="0"/>
        <v>1599</v>
      </c>
    </row>
    <row r="11" spans="1:11" ht="17.5" x14ac:dyDescent="0.35">
      <c r="A11" s="63" t="s">
        <v>22</v>
      </c>
      <c r="B11" s="2">
        <v>6</v>
      </c>
      <c r="C11" s="19">
        <v>33</v>
      </c>
      <c r="D11" s="19">
        <v>133</v>
      </c>
      <c r="E11" s="19">
        <v>83</v>
      </c>
      <c r="F11" s="19">
        <v>50</v>
      </c>
      <c r="G11" s="20">
        <v>0.376</v>
      </c>
      <c r="H11" s="19">
        <v>0</v>
      </c>
      <c r="I11" s="20">
        <v>0</v>
      </c>
      <c r="J11" s="21">
        <v>0</v>
      </c>
      <c r="K11" s="64">
        <f t="shared" si="0"/>
        <v>4389</v>
      </c>
    </row>
    <row r="12" spans="1:11" ht="17.5" x14ac:dyDescent="0.35">
      <c r="A12" s="63" t="s">
        <v>23</v>
      </c>
      <c r="B12" s="2">
        <v>6</v>
      </c>
      <c r="C12" s="19">
        <v>27</v>
      </c>
      <c r="D12" s="19">
        <v>836</v>
      </c>
      <c r="E12" s="19">
        <v>686</v>
      </c>
      <c r="F12" s="19">
        <v>146</v>
      </c>
      <c r="G12" s="20">
        <v>0.17499999999999999</v>
      </c>
      <c r="H12" s="19">
        <v>4</v>
      </c>
      <c r="I12" s="20">
        <v>5.0000000000000001E-3</v>
      </c>
      <c r="J12" s="21">
        <v>0</v>
      </c>
      <c r="K12" s="64">
        <f t="shared" si="0"/>
        <v>22572</v>
      </c>
    </row>
    <row r="13" spans="1:11" ht="17.5" x14ac:dyDescent="0.35">
      <c r="A13" s="63" t="s">
        <v>24</v>
      </c>
      <c r="B13" s="2">
        <v>4</v>
      </c>
      <c r="C13" s="19">
        <v>17</v>
      </c>
      <c r="D13" s="19">
        <v>121</v>
      </c>
      <c r="E13" s="19">
        <v>120</v>
      </c>
      <c r="F13" s="19">
        <v>1</v>
      </c>
      <c r="G13" s="20">
        <v>8.0000000000000002E-3</v>
      </c>
      <c r="H13" s="19">
        <v>0</v>
      </c>
      <c r="I13" s="20">
        <v>0</v>
      </c>
      <c r="J13" s="21">
        <v>0</v>
      </c>
      <c r="K13" s="64">
        <f t="shared" si="0"/>
        <v>2057</v>
      </c>
    </row>
    <row r="14" spans="1:11" ht="18" thickBot="1" x14ac:dyDescent="0.4">
      <c r="A14" s="63" t="s">
        <v>25</v>
      </c>
      <c r="B14" s="2">
        <v>1</v>
      </c>
      <c r="C14" s="23">
        <v>22</v>
      </c>
      <c r="D14" s="23">
        <v>166</v>
      </c>
      <c r="E14" s="23">
        <v>151</v>
      </c>
      <c r="F14" s="23">
        <v>13</v>
      </c>
      <c r="G14" s="24">
        <v>7.8E-2</v>
      </c>
      <c r="H14" s="23">
        <v>2</v>
      </c>
      <c r="I14" s="24">
        <v>1.2E-2</v>
      </c>
      <c r="J14" s="25">
        <v>0</v>
      </c>
      <c r="K14" s="72">
        <f t="shared" si="0"/>
        <v>3652</v>
      </c>
    </row>
    <row r="15" spans="1:11" ht="18.5" thickBot="1" x14ac:dyDescent="0.45">
      <c r="A15" s="40" t="s">
        <v>26</v>
      </c>
      <c r="B15" s="73">
        <v>2</v>
      </c>
      <c r="C15" s="83" t="s">
        <v>87</v>
      </c>
      <c r="D15" s="84"/>
      <c r="E15" s="84"/>
      <c r="F15" s="84"/>
      <c r="G15" s="84"/>
      <c r="H15" s="84"/>
      <c r="I15" s="84"/>
      <c r="J15" s="84"/>
      <c r="K15" s="85"/>
    </row>
    <row r="16" spans="1:11" ht="17.5" x14ac:dyDescent="0.35">
      <c r="A16" s="50" t="s">
        <v>27</v>
      </c>
      <c r="B16" s="4">
        <v>2</v>
      </c>
      <c r="C16" s="16">
        <v>29</v>
      </c>
      <c r="D16" s="16">
        <v>60</v>
      </c>
      <c r="E16" s="16">
        <v>45</v>
      </c>
      <c r="F16" s="16">
        <v>15</v>
      </c>
      <c r="G16" s="17">
        <v>0.25</v>
      </c>
      <c r="H16" s="16">
        <v>0</v>
      </c>
      <c r="I16" s="17">
        <v>0</v>
      </c>
      <c r="J16" s="18">
        <v>0</v>
      </c>
      <c r="K16" s="39">
        <f>C16*D16</f>
        <v>1740</v>
      </c>
    </row>
    <row r="17" spans="1:11" ht="17.5" x14ac:dyDescent="0.35">
      <c r="A17" s="38" t="s">
        <v>28</v>
      </c>
      <c r="B17" s="1">
        <v>3</v>
      </c>
      <c r="C17" s="19">
        <v>43</v>
      </c>
      <c r="D17" s="19">
        <v>618</v>
      </c>
      <c r="E17" s="19">
        <v>323</v>
      </c>
      <c r="F17" s="19">
        <v>279</v>
      </c>
      <c r="G17" s="20">
        <v>0.45100000000000001</v>
      </c>
      <c r="H17" s="19">
        <v>16</v>
      </c>
      <c r="I17" s="20">
        <v>2.5999999999999999E-2</v>
      </c>
      <c r="J17" s="21">
        <v>0</v>
      </c>
      <c r="K17" s="64">
        <f>C17*D17</f>
        <v>26574</v>
      </c>
    </row>
    <row r="18" spans="1:11" ht="18" thickBot="1" x14ac:dyDescent="0.4">
      <c r="A18" s="50" t="s">
        <v>29</v>
      </c>
      <c r="B18" s="4">
        <v>3</v>
      </c>
      <c r="C18" s="23">
        <v>21</v>
      </c>
      <c r="D18" s="23">
        <v>338</v>
      </c>
      <c r="E18" s="23">
        <v>337</v>
      </c>
      <c r="F18" s="23">
        <v>0</v>
      </c>
      <c r="G18" s="24">
        <v>0</v>
      </c>
      <c r="H18" s="23">
        <v>0</v>
      </c>
      <c r="I18" s="24">
        <v>0</v>
      </c>
      <c r="J18" s="25">
        <v>1</v>
      </c>
      <c r="K18" s="72">
        <f>C18*D18</f>
        <v>7098</v>
      </c>
    </row>
    <row r="19" spans="1:11" ht="18.5" thickBot="1" x14ac:dyDescent="0.45">
      <c r="A19" s="40" t="s">
        <v>30</v>
      </c>
      <c r="B19" s="73">
        <v>6</v>
      </c>
      <c r="C19" s="83" t="s">
        <v>87</v>
      </c>
      <c r="D19" s="84"/>
      <c r="E19" s="84"/>
      <c r="F19" s="84"/>
      <c r="G19" s="84"/>
      <c r="H19" s="84"/>
      <c r="I19" s="84"/>
      <c r="J19" s="84"/>
      <c r="K19" s="85"/>
    </row>
    <row r="20" spans="1:11" ht="17.5" x14ac:dyDescent="0.35">
      <c r="A20" s="50" t="s">
        <v>31</v>
      </c>
      <c r="B20" s="4">
        <v>5</v>
      </c>
      <c r="C20" s="16">
        <v>13</v>
      </c>
      <c r="D20" s="16">
        <v>53</v>
      </c>
      <c r="E20" s="16">
        <v>50</v>
      </c>
      <c r="F20" s="16">
        <v>3</v>
      </c>
      <c r="G20" s="17">
        <v>5.7000000000000002E-2</v>
      </c>
      <c r="H20" s="16">
        <v>0</v>
      </c>
      <c r="I20" s="17">
        <v>0</v>
      </c>
      <c r="J20" s="18">
        <v>0</v>
      </c>
      <c r="K20" s="39">
        <f t="shared" ref="K20:K30" si="1">C20*D20</f>
        <v>689</v>
      </c>
    </row>
    <row r="21" spans="1:11" ht="17.5" x14ac:dyDescent="0.35">
      <c r="A21" s="38" t="s">
        <v>32</v>
      </c>
      <c r="B21" s="1">
        <v>6</v>
      </c>
      <c r="C21" s="19">
        <v>22</v>
      </c>
      <c r="D21" s="19">
        <v>51</v>
      </c>
      <c r="E21" s="19">
        <v>45</v>
      </c>
      <c r="F21" s="19">
        <v>6</v>
      </c>
      <c r="G21" s="20">
        <v>0.11799999999999999</v>
      </c>
      <c r="H21" s="19">
        <v>0</v>
      </c>
      <c r="I21" s="20">
        <v>0</v>
      </c>
      <c r="J21" s="21">
        <v>0</v>
      </c>
      <c r="K21" s="64">
        <f t="shared" si="1"/>
        <v>1122</v>
      </c>
    </row>
    <row r="22" spans="1:11" ht="17.5" x14ac:dyDescent="0.35">
      <c r="A22" s="50" t="s">
        <v>33</v>
      </c>
      <c r="B22" s="4">
        <v>5</v>
      </c>
      <c r="C22" s="19">
        <v>19</v>
      </c>
      <c r="D22" s="19">
        <v>638</v>
      </c>
      <c r="E22" s="19">
        <v>599</v>
      </c>
      <c r="F22" s="19">
        <v>37</v>
      </c>
      <c r="G22" s="20">
        <v>5.8000000000000003E-2</v>
      </c>
      <c r="H22" s="19">
        <v>2</v>
      </c>
      <c r="I22" s="20">
        <v>3.0000000000000001E-3</v>
      </c>
      <c r="J22" s="21">
        <v>0</v>
      </c>
      <c r="K22" s="64">
        <f t="shared" si="1"/>
        <v>12122</v>
      </c>
    </row>
    <row r="23" spans="1:11" ht="17.5" x14ac:dyDescent="0.35">
      <c r="A23" s="50" t="s">
        <v>34</v>
      </c>
      <c r="B23" s="4">
        <v>5</v>
      </c>
      <c r="C23" s="19">
        <v>15</v>
      </c>
      <c r="D23" s="19">
        <v>124</v>
      </c>
      <c r="E23" s="19">
        <v>124</v>
      </c>
      <c r="F23" s="19">
        <v>0</v>
      </c>
      <c r="G23" s="20">
        <v>0</v>
      </c>
      <c r="H23" s="19">
        <v>0</v>
      </c>
      <c r="I23" s="20">
        <v>0</v>
      </c>
      <c r="J23" s="21">
        <v>0</v>
      </c>
      <c r="K23" s="64">
        <f t="shared" si="1"/>
        <v>1860</v>
      </c>
    </row>
    <row r="24" spans="1:11" ht="17.5" x14ac:dyDescent="0.35">
      <c r="A24" s="38" t="s">
        <v>35</v>
      </c>
      <c r="B24" s="1">
        <v>5</v>
      </c>
      <c r="C24" s="19">
        <v>21</v>
      </c>
      <c r="D24" s="19">
        <v>125</v>
      </c>
      <c r="E24" s="19">
        <v>111</v>
      </c>
      <c r="F24" s="19">
        <v>13</v>
      </c>
      <c r="G24" s="20">
        <v>0.104</v>
      </c>
      <c r="H24" s="19">
        <v>0</v>
      </c>
      <c r="I24" s="20">
        <v>0</v>
      </c>
      <c r="J24" s="21">
        <v>1</v>
      </c>
      <c r="K24" s="64">
        <f t="shared" si="1"/>
        <v>2625</v>
      </c>
    </row>
    <row r="25" spans="1:11" ht="17.5" x14ac:dyDescent="0.35">
      <c r="A25" s="50" t="s">
        <v>36</v>
      </c>
      <c r="B25" s="4">
        <v>3</v>
      </c>
      <c r="C25" s="19">
        <v>20</v>
      </c>
      <c r="D25" s="19">
        <v>170</v>
      </c>
      <c r="E25" s="19">
        <v>164</v>
      </c>
      <c r="F25" s="19">
        <v>6</v>
      </c>
      <c r="G25" s="20">
        <v>3.5000000000000003E-2</v>
      </c>
      <c r="H25" s="19">
        <v>0</v>
      </c>
      <c r="I25" s="20">
        <v>0</v>
      </c>
      <c r="J25" s="21">
        <v>0</v>
      </c>
      <c r="K25" s="64">
        <f t="shared" si="1"/>
        <v>3400</v>
      </c>
    </row>
    <row r="26" spans="1:11" ht="17.5" x14ac:dyDescent="0.35">
      <c r="A26" s="50" t="s">
        <v>37</v>
      </c>
      <c r="B26" s="4">
        <v>4</v>
      </c>
      <c r="C26" s="19">
        <v>5</v>
      </c>
      <c r="D26" s="19">
        <v>58</v>
      </c>
      <c r="E26" s="19">
        <v>58</v>
      </c>
      <c r="F26" s="19">
        <v>0</v>
      </c>
      <c r="G26" s="20">
        <v>0</v>
      </c>
      <c r="H26" s="19">
        <v>0</v>
      </c>
      <c r="I26" s="20">
        <v>0</v>
      </c>
      <c r="J26" s="21">
        <v>0</v>
      </c>
      <c r="K26" s="64">
        <f t="shared" si="1"/>
        <v>290</v>
      </c>
    </row>
    <row r="27" spans="1:11" ht="17.5" x14ac:dyDescent="0.35">
      <c r="A27" s="38" t="s">
        <v>38</v>
      </c>
      <c r="B27" s="1">
        <v>1</v>
      </c>
      <c r="C27" s="19">
        <v>28</v>
      </c>
      <c r="D27" s="19">
        <v>127</v>
      </c>
      <c r="E27" s="19">
        <v>99</v>
      </c>
      <c r="F27" s="19">
        <v>25</v>
      </c>
      <c r="G27" s="22">
        <v>0.19700000000000001</v>
      </c>
      <c r="H27" s="19">
        <v>3</v>
      </c>
      <c r="I27" s="22">
        <v>2.4E-2</v>
      </c>
      <c r="J27" s="19">
        <v>0</v>
      </c>
      <c r="K27" s="64">
        <f t="shared" si="1"/>
        <v>3556</v>
      </c>
    </row>
    <row r="28" spans="1:11" ht="17.5" x14ac:dyDescent="0.35">
      <c r="A28" s="38" t="s">
        <v>39</v>
      </c>
      <c r="B28" s="1">
        <v>2</v>
      </c>
      <c r="C28" s="19">
        <v>64</v>
      </c>
      <c r="D28" s="19">
        <v>886</v>
      </c>
      <c r="E28" s="19">
        <v>251</v>
      </c>
      <c r="F28" s="19">
        <v>610</v>
      </c>
      <c r="G28" s="20">
        <v>0.68799999999999994</v>
      </c>
      <c r="H28" s="19">
        <v>25</v>
      </c>
      <c r="I28" s="20">
        <v>2.8000000000000001E-2</v>
      </c>
      <c r="J28" s="21">
        <v>0</v>
      </c>
      <c r="K28" s="64">
        <f t="shared" si="1"/>
        <v>56704</v>
      </c>
    </row>
    <row r="29" spans="1:11" ht="17.5" x14ac:dyDescent="0.35">
      <c r="A29" s="38" t="s">
        <v>40</v>
      </c>
      <c r="B29" s="1">
        <v>1</v>
      </c>
      <c r="C29" s="19">
        <v>27</v>
      </c>
      <c r="D29" s="19">
        <v>63</v>
      </c>
      <c r="E29" s="19">
        <v>49</v>
      </c>
      <c r="F29" s="19">
        <v>14</v>
      </c>
      <c r="G29" s="20">
        <v>0.222</v>
      </c>
      <c r="H29" s="19">
        <v>0</v>
      </c>
      <c r="I29" s="20">
        <v>0</v>
      </c>
      <c r="J29" s="21">
        <v>0</v>
      </c>
      <c r="K29" s="64">
        <f t="shared" si="1"/>
        <v>1701</v>
      </c>
    </row>
    <row r="30" spans="1:11" ht="18" thickBot="1" x14ac:dyDescent="0.4">
      <c r="A30" s="38" t="s">
        <v>41</v>
      </c>
      <c r="B30" s="1">
        <v>5</v>
      </c>
      <c r="C30" s="23">
        <v>61</v>
      </c>
      <c r="D30" s="23">
        <v>589</v>
      </c>
      <c r="E30" s="23">
        <v>279</v>
      </c>
      <c r="F30" s="23">
        <v>222</v>
      </c>
      <c r="G30" s="24">
        <v>0.377</v>
      </c>
      <c r="H30" s="23">
        <v>85</v>
      </c>
      <c r="I30" s="24">
        <v>0.14399999999999999</v>
      </c>
      <c r="J30" s="25">
        <v>3</v>
      </c>
      <c r="K30" s="72">
        <f t="shared" si="1"/>
        <v>35929</v>
      </c>
    </row>
    <row r="31" spans="1:11" ht="18.5" thickBot="1" x14ac:dyDescent="0.45">
      <c r="A31" s="40" t="s">
        <v>42</v>
      </c>
      <c r="B31" s="73">
        <v>5</v>
      </c>
      <c r="C31" s="83" t="s">
        <v>87</v>
      </c>
      <c r="D31" s="84"/>
      <c r="E31" s="84"/>
      <c r="F31" s="84"/>
      <c r="G31" s="84"/>
      <c r="H31" s="84"/>
      <c r="I31" s="84"/>
      <c r="J31" s="84"/>
      <c r="K31" s="85"/>
    </row>
    <row r="32" spans="1:11" ht="17.5" x14ac:dyDescent="0.35">
      <c r="A32" s="38" t="s">
        <v>43</v>
      </c>
      <c r="B32" s="1">
        <v>5</v>
      </c>
      <c r="C32" s="16">
        <v>87</v>
      </c>
      <c r="D32" s="16">
        <v>637</v>
      </c>
      <c r="E32" s="16">
        <v>171</v>
      </c>
      <c r="F32" s="16">
        <v>334</v>
      </c>
      <c r="G32" s="17">
        <v>0.52400000000000002</v>
      </c>
      <c r="H32" s="16">
        <v>130</v>
      </c>
      <c r="I32" s="17">
        <v>0.20399999999999999</v>
      </c>
      <c r="J32" s="18">
        <v>2</v>
      </c>
      <c r="K32" s="39">
        <f>C32*D32</f>
        <v>55419</v>
      </c>
    </row>
    <row r="33" spans="1:11" ht="17.5" x14ac:dyDescent="0.35">
      <c r="A33" s="38" t="s">
        <v>44</v>
      </c>
      <c r="B33" s="1">
        <v>3</v>
      </c>
      <c r="C33" s="19">
        <v>18</v>
      </c>
      <c r="D33" s="19">
        <v>60</v>
      </c>
      <c r="E33" s="19">
        <v>52</v>
      </c>
      <c r="F33" s="19">
        <v>7</v>
      </c>
      <c r="G33" s="20">
        <v>0.11700000000000001</v>
      </c>
      <c r="H33" s="19">
        <v>1</v>
      </c>
      <c r="I33" s="20">
        <v>1.7000000000000001E-2</v>
      </c>
      <c r="J33" s="21">
        <v>0</v>
      </c>
      <c r="K33" s="64">
        <f>C33*D33</f>
        <v>1080</v>
      </c>
    </row>
    <row r="34" spans="1:11" ht="17.5" x14ac:dyDescent="0.35">
      <c r="A34" s="38" t="s">
        <v>45</v>
      </c>
      <c r="B34" s="1">
        <v>4</v>
      </c>
      <c r="C34" s="19">
        <v>27</v>
      </c>
      <c r="D34" s="19">
        <v>22</v>
      </c>
      <c r="E34" s="19">
        <v>18</v>
      </c>
      <c r="F34" s="19">
        <v>4</v>
      </c>
      <c r="G34" s="20">
        <v>0.182</v>
      </c>
      <c r="H34" s="19">
        <v>0</v>
      </c>
      <c r="I34" s="20">
        <v>0</v>
      </c>
      <c r="J34" s="21">
        <v>0</v>
      </c>
      <c r="K34" s="64">
        <f>C34*D34</f>
        <v>594</v>
      </c>
    </row>
    <row r="35" spans="1:11" ht="17.5" x14ac:dyDescent="0.35">
      <c r="A35" s="38" t="s">
        <v>46</v>
      </c>
      <c r="B35" s="1">
        <v>3</v>
      </c>
      <c r="C35" s="19">
        <v>32</v>
      </c>
      <c r="D35" s="19">
        <v>173</v>
      </c>
      <c r="E35" s="19">
        <v>136</v>
      </c>
      <c r="F35" s="19">
        <v>28</v>
      </c>
      <c r="G35" s="20">
        <v>0.16200000000000001</v>
      </c>
      <c r="H35" s="19">
        <v>9</v>
      </c>
      <c r="I35" s="20">
        <v>5.1999999999999998E-2</v>
      </c>
      <c r="J35" s="21">
        <v>0</v>
      </c>
      <c r="K35" s="64">
        <f>C35*D35</f>
        <v>5536</v>
      </c>
    </row>
    <row r="36" spans="1:11" ht="18" thickBot="1" x14ac:dyDescent="0.4">
      <c r="A36" s="38" t="s">
        <v>47</v>
      </c>
      <c r="B36" s="1">
        <v>4</v>
      </c>
      <c r="C36" s="23">
        <v>14</v>
      </c>
      <c r="D36" s="23">
        <v>8</v>
      </c>
      <c r="E36" s="23">
        <v>7</v>
      </c>
      <c r="F36" s="23">
        <v>1</v>
      </c>
      <c r="G36" s="24">
        <v>0.125</v>
      </c>
      <c r="H36" s="23">
        <v>0</v>
      </c>
      <c r="I36" s="24">
        <v>0</v>
      </c>
      <c r="J36" s="25">
        <v>0</v>
      </c>
      <c r="K36" s="72">
        <f>C36*D36</f>
        <v>112</v>
      </c>
    </row>
    <row r="37" spans="1:11" ht="18.5" thickBot="1" x14ac:dyDescent="0.45">
      <c r="A37" s="40" t="s">
        <v>48</v>
      </c>
      <c r="B37" s="73">
        <v>5</v>
      </c>
      <c r="C37" s="83" t="s">
        <v>87</v>
      </c>
      <c r="D37" s="84"/>
      <c r="E37" s="84"/>
      <c r="F37" s="84"/>
      <c r="G37" s="84"/>
      <c r="H37" s="84"/>
      <c r="I37" s="84"/>
      <c r="J37" s="84"/>
      <c r="K37" s="85"/>
    </row>
    <row r="38" spans="1:11" ht="17.5" x14ac:dyDescent="0.35">
      <c r="A38" s="38" t="s">
        <v>49</v>
      </c>
      <c r="B38" s="1">
        <v>1</v>
      </c>
      <c r="C38" s="16">
        <v>123</v>
      </c>
      <c r="D38" s="16">
        <v>38</v>
      </c>
      <c r="E38" s="16">
        <v>18</v>
      </c>
      <c r="F38" s="16">
        <v>1</v>
      </c>
      <c r="G38" s="17">
        <v>2.5999999999999999E-2</v>
      </c>
      <c r="H38" s="16">
        <v>19</v>
      </c>
      <c r="I38" s="17">
        <v>0.5</v>
      </c>
      <c r="J38" s="18">
        <v>0</v>
      </c>
      <c r="K38" s="39">
        <f t="shared" ref="K38:K54" si="2">C38*D38</f>
        <v>4674</v>
      </c>
    </row>
    <row r="39" spans="1:11" ht="17.5" x14ac:dyDescent="0.35">
      <c r="A39" s="38" t="s">
        <v>50</v>
      </c>
      <c r="B39" s="1">
        <v>1</v>
      </c>
      <c r="C39" s="19">
        <v>25</v>
      </c>
      <c r="D39" s="19">
        <v>361</v>
      </c>
      <c r="E39" s="19">
        <v>318</v>
      </c>
      <c r="F39" s="19">
        <v>43</v>
      </c>
      <c r="G39" s="20">
        <v>0.11899999999999999</v>
      </c>
      <c r="H39" s="19">
        <v>0</v>
      </c>
      <c r="I39" s="20">
        <v>0</v>
      </c>
      <c r="J39" s="21">
        <v>0</v>
      </c>
      <c r="K39" s="64">
        <f t="shared" si="2"/>
        <v>9025</v>
      </c>
    </row>
    <row r="40" spans="1:11" ht="17.5" x14ac:dyDescent="0.35">
      <c r="A40" s="38" t="s">
        <v>51</v>
      </c>
      <c r="B40" s="1">
        <v>4</v>
      </c>
      <c r="C40" s="19">
        <v>7</v>
      </c>
      <c r="D40" s="19">
        <v>26</v>
      </c>
      <c r="E40" s="19">
        <v>26</v>
      </c>
      <c r="F40" s="19">
        <v>0</v>
      </c>
      <c r="G40" s="20">
        <v>0</v>
      </c>
      <c r="H40" s="19">
        <v>0</v>
      </c>
      <c r="I40" s="20">
        <v>0</v>
      </c>
      <c r="J40" s="21">
        <v>0</v>
      </c>
      <c r="K40" s="64">
        <f t="shared" si="2"/>
        <v>182</v>
      </c>
    </row>
    <row r="41" spans="1:11" ht="17.5" x14ac:dyDescent="0.35">
      <c r="A41" s="38" t="s">
        <v>52</v>
      </c>
      <c r="B41" s="1">
        <v>6</v>
      </c>
      <c r="C41" s="19">
        <v>15</v>
      </c>
      <c r="D41" s="19">
        <v>90</v>
      </c>
      <c r="E41" s="19">
        <v>84</v>
      </c>
      <c r="F41" s="19">
        <v>6</v>
      </c>
      <c r="G41" s="20">
        <v>6.7000000000000004E-2</v>
      </c>
      <c r="H41" s="19">
        <v>0</v>
      </c>
      <c r="I41" s="20">
        <v>0</v>
      </c>
      <c r="J41" s="21">
        <v>0</v>
      </c>
      <c r="K41" s="64">
        <f t="shared" si="2"/>
        <v>1350</v>
      </c>
    </row>
    <row r="42" spans="1:11" ht="17.5" x14ac:dyDescent="0.35">
      <c r="A42" s="38" t="s">
        <v>53</v>
      </c>
      <c r="B42" s="1">
        <v>1</v>
      </c>
      <c r="C42" s="19">
        <v>64</v>
      </c>
      <c r="D42" s="19">
        <v>1099</v>
      </c>
      <c r="E42" s="19">
        <v>356</v>
      </c>
      <c r="F42" s="19">
        <v>627</v>
      </c>
      <c r="G42" s="20">
        <v>0.57099999999999995</v>
      </c>
      <c r="H42" s="19">
        <v>87</v>
      </c>
      <c r="I42" s="20">
        <v>7.9000000000000001E-2</v>
      </c>
      <c r="J42" s="21">
        <v>29</v>
      </c>
      <c r="K42" s="64">
        <f t="shared" si="2"/>
        <v>70336</v>
      </c>
    </row>
    <row r="43" spans="1:11" ht="17.5" x14ac:dyDescent="0.35">
      <c r="A43" s="38" t="s">
        <v>54</v>
      </c>
      <c r="B43" s="1">
        <v>5</v>
      </c>
      <c r="C43" s="19">
        <v>24</v>
      </c>
      <c r="D43" s="19">
        <v>209</v>
      </c>
      <c r="E43" s="19">
        <v>180</v>
      </c>
      <c r="F43" s="19">
        <v>27</v>
      </c>
      <c r="G43" s="20">
        <v>0.129</v>
      </c>
      <c r="H43" s="19">
        <v>2</v>
      </c>
      <c r="I43" s="20">
        <v>0.01</v>
      </c>
      <c r="J43" s="21">
        <v>0</v>
      </c>
      <c r="K43" s="64">
        <f t="shared" si="2"/>
        <v>5016</v>
      </c>
    </row>
    <row r="44" spans="1:11" ht="17.5" x14ac:dyDescent="0.35">
      <c r="A44" s="38" t="s">
        <v>55</v>
      </c>
      <c r="B44" s="1">
        <v>4</v>
      </c>
      <c r="C44" s="19">
        <v>35</v>
      </c>
      <c r="D44" s="19">
        <v>194</v>
      </c>
      <c r="E44" s="19">
        <v>120</v>
      </c>
      <c r="F44" s="19">
        <v>74</v>
      </c>
      <c r="G44" s="20">
        <v>0.38100000000000001</v>
      </c>
      <c r="H44" s="19">
        <v>0</v>
      </c>
      <c r="I44" s="20">
        <v>0</v>
      </c>
      <c r="J44" s="21">
        <v>0</v>
      </c>
      <c r="K44" s="64">
        <f t="shared" si="2"/>
        <v>6790</v>
      </c>
    </row>
    <row r="45" spans="1:11" ht="17.5" x14ac:dyDescent="0.35">
      <c r="A45" s="38" t="s">
        <v>56</v>
      </c>
      <c r="B45" s="1">
        <v>6</v>
      </c>
      <c r="C45" s="19">
        <v>15</v>
      </c>
      <c r="D45" s="19">
        <v>90</v>
      </c>
      <c r="E45" s="19">
        <v>90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4">
        <f t="shared" si="2"/>
        <v>1350</v>
      </c>
    </row>
    <row r="46" spans="1:11" ht="17.5" x14ac:dyDescent="0.35">
      <c r="A46" s="38" t="s">
        <v>57</v>
      </c>
      <c r="B46" s="1">
        <v>2</v>
      </c>
      <c r="C46" s="19">
        <v>47</v>
      </c>
      <c r="D46" s="19">
        <v>1156</v>
      </c>
      <c r="E46" s="19">
        <v>622</v>
      </c>
      <c r="F46" s="19">
        <v>487</v>
      </c>
      <c r="G46" s="20">
        <v>0.42099999999999999</v>
      </c>
      <c r="H46" s="19">
        <v>46</v>
      </c>
      <c r="I46" s="20">
        <v>0.04</v>
      </c>
      <c r="J46" s="21">
        <v>1</v>
      </c>
      <c r="K46" s="64">
        <f t="shared" si="2"/>
        <v>54332</v>
      </c>
    </row>
    <row r="47" spans="1:11" ht="17.5" x14ac:dyDescent="0.35">
      <c r="A47" s="38" t="s">
        <v>58</v>
      </c>
      <c r="B47" s="1">
        <v>1</v>
      </c>
      <c r="C47" s="19">
        <v>27</v>
      </c>
      <c r="D47" s="19">
        <v>122</v>
      </c>
      <c r="E47" s="19">
        <v>94</v>
      </c>
      <c r="F47" s="19">
        <v>27</v>
      </c>
      <c r="G47" s="20">
        <v>0.221</v>
      </c>
      <c r="H47" s="19">
        <v>1</v>
      </c>
      <c r="I47" s="20">
        <v>8.0000000000000002E-3</v>
      </c>
      <c r="J47" s="21">
        <v>0</v>
      </c>
      <c r="K47" s="64">
        <f t="shared" si="2"/>
        <v>3294</v>
      </c>
    </row>
    <row r="48" spans="1:11" ht="17.5" x14ac:dyDescent="0.35">
      <c r="A48" s="38" t="s">
        <v>59</v>
      </c>
      <c r="B48" s="1">
        <v>1</v>
      </c>
      <c r="C48" s="19">
        <v>27</v>
      </c>
      <c r="D48" s="19">
        <v>55</v>
      </c>
      <c r="E48" s="19">
        <v>47</v>
      </c>
      <c r="F48" s="19">
        <v>7</v>
      </c>
      <c r="G48" s="20">
        <v>0.127</v>
      </c>
      <c r="H48" s="19">
        <v>1</v>
      </c>
      <c r="I48" s="20">
        <v>1.7999999999999999E-2</v>
      </c>
      <c r="J48" s="21">
        <v>0</v>
      </c>
      <c r="K48" s="64">
        <f t="shared" si="2"/>
        <v>1485</v>
      </c>
    </row>
    <row r="49" spans="1:11" ht="17.5" x14ac:dyDescent="0.35">
      <c r="A49" s="38" t="s">
        <v>60</v>
      </c>
      <c r="B49" s="1">
        <v>3</v>
      </c>
      <c r="C49" s="19">
        <v>15</v>
      </c>
      <c r="D49" s="19">
        <v>97</v>
      </c>
      <c r="E49" s="19">
        <v>94</v>
      </c>
      <c r="F49" s="19">
        <v>3</v>
      </c>
      <c r="G49" s="20">
        <v>3.1E-2</v>
      </c>
      <c r="H49" s="19">
        <v>0</v>
      </c>
      <c r="I49" s="20">
        <v>0</v>
      </c>
      <c r="J49" s="21">
        <v>0</v>
      </c>
      <c r="K49" s="64">
        <f t="shared" si="2"/>
        <v>1455</v>
      </c>
    </row>
    <row r="50" spans="1:11" ht="17.5" x14ac:dyDescent="0.35">
      <c r="A50" s="38" t="s">
        <v>61</v>
      </c>
      <c r="B50" s="1">
        <v>4</v>
      </c>
      <c r="C50" s="19">
        <v>1</v>
      </c>
      <c r="D50" s="19">
        <v>0</v>
      </c>
      <c r="E50" s="19">
        <v>0</v>
      </c>
      <c r="F50" s="19">
        <v>0</v>
      </c>
      <c r="G50" s="20"/>
      <c r="H50" s="19">
        <v>0</v>
      </c>
      <c r="I50" s="20"/>
      <c r="J50" s="21">
        <v>0</v>
      </c>
      <c r="K50" s="64">
        <f t="shared" si="2"/>
        <v>0</v>
      </c>
    </row>
    <row r="51" spans="1:11" ht="17.5" x14ac:dyDescent="0.35">
      <c r="A51" s="38" t="s">
        <v>62</v>
      </c>
      <c r="B51" s="1">
        <v>3</v>
      </c>
      <c r="C51" s="19">
        <v>13</v>
      </c>
      <c r="D51" s="19">
        <v>114</v>
      </c>
      <c r="E51" s="19">
        <v>110</v>
      </c>
      <c r="F51" s="19">
        <v>4</v>
      </c>
      <c r="G51" s="20">
        <v>3.5000000000000003E-2</v>
      </c>
      <c r="H51" s="19">
        <v>0</v>
      </c>
      <c r="I51" s="20">
        <v>0</v>
      </c>
      <c r="J51" s="21">
        <v>0</v>
      </c>
      <c r="K51" s="64">
        <f t="shared" si="2"/>
        <v>1482</v>
      </c>
    </row>
    <row r="52" spans="1:11" ht="17.5" x14ac:dyDescent="0.35">
      <c r="A52" s="50" t="s">
        <v>63</v>
      </c>
      <c r="B52" s="4">
        <v>4</v>
      </c>
      <c r="C52" s="19">
        <v>34</v>
      </c>
      <c r="D52" s="19">
        <v>2255</v>
      </c>
      <c r="E52" s="19">
        <v>1555</v>
      </c>
      <c r="F52" s="19">
        <v>660</v>
      </c>
      <c r="G52" s="20">
        <v>0.29299999999999998</v>
      </c>
      <c r="H52" s="19">
        <v>38</v>
      </c>
      <c r="I52" s="20">
        <v>1.7000000000000001E-2</v>
      </c>
      <c r="J52" s="21">
        <v>2</v>
      </c>
      <c r="K52" s="64">
        <f t="shared" si="2"/>
        <v>76670</v>
      </c>
    </row>
    <row r="53" spans="1:11" ht="17.5" x14ac:dyDescent="0.35">
      <c r="A53" s="38" t="s">
        <v>64</v>
      </c>
      <c r="B53" s="1">
        <v>4</v>
      </c>
      <c r="C53" s="19">
        <v>14</v>
      </c>
      <c r="D53" s="19">
        <v>22</v>
      </c>
      <c r="E53" s="19">
        <v>20</v>
      </c>
      <c r="F53" s="19">
        <v>2</v>
      </c>
      <c r="G53" s="20">
        <v>9.0999999999999998E-2</v>
      </c>
      <c r="H53" s="19">
        <v>0</v>
      </c>
      <c r="I53" s="20">
        <v>0</v>
      </c>
      <c r="J53" s="21">
        <v>0</v>
      </c>
      <c r="K53" s="64">
        <f t="shared" si="2"/>
        <v>308</v>
      </c>
    </row>
    <row r="54" spans="1:11" ht="18" thickBot="1" x14ac:dyDescent="0.4">
      <c r="A54" s="50" t="s">
        <v>65</v>
      </c>
      <c r="B54" s="4">
        <v>2</v>
      </c>
      <c r="C54" s="23">
        <v>25</v>
      </c>
      <c r="D54" s="23">
        <v>277</v>
      </c>
      <c r="E54" s="23">
        <v>220</v>
      </c>
      <c r="F54" s="23">
        <v>57</v>
      </c>
      <c r="G54" s="24">
        <v>0.20599999999999999</v>
      </c>
      <c r="H54" s="23">
        <v>0</v>
      </c>
      <c r="I54" s="24">
        <v>0</v>
      </c>
      <c r="J54" s="25">
        <v>0</v>
      </c>
      <c r="K54" s="72">
        <f t="shared" si="2"/>
        <v>6925</v>
      </c>
    </row>
    <row r="55" spans="1:11" ht="18.5" thickBot="1" x14ac:dyDescent="0.45">
      <c r="A55" s="40" t="s">
        <v>66</v>
      </c>
      <c r="B55" s="74">
        <v>1</v>
      </c>
      <c r="C55" s="83" t="s">
        <v>87</v>
      </c>
      <c r="D55" s="84"/>
      <c r="E55" s="84"/>
      <c r="F55" s="84"/>
      <c r="G55" s="84"/>
      <c r="H55" s="84"/>
      <c r="I55" s="84"/>
      <c r="J55" s="84"/>
      <c r="K55" s="85"/>
    </row>
    <row r="56" spans="1:11" ht="18" x14ac:dyDescent="0.4">
      <c r="A56" s="50" t="s">
        <v>67</v>
      </c>
      <c r="B56" s="4">
        <v>1</v>
      </c>
      <c r="C56" s="75">
        <v>48</v>
      </c>
      <c r="D56" s="16">
        <v>17</v>
      </c>
      <c r="E56" s="16">
        <v>13</v>
      </c>
      <c r="F56" s="16">
        <v>3</v>
      </c>
      <c r="G56" s="17">
        <v>0.17599999999999999</v>
      </c>
      <c r="H56" s="16">
        <v>1</v>
      </c>
      <c r="I56" s="17">
        <v>5.8999999999999997E-2</v>
      </c>
      <c r="J56" s="18">
        <v>0</v>
      </c>
      <c r="K56" s="39">
        <f>C56*D56</f>
        <v>816</v>
      </c>
    </row>
    <row r="57" spans="1:11" ht="17.5" x14ac:dyDescent="0.35">
      <c r="A57" s="50" t="s">
        <v>68</v>
      </c>
      <c r="B57" s="4">
        <v>6</v>
      </c>
      <c r="C57" s="19">
        <v>12</v>
      </c>
      <c r="D57" s="19">
        <v>106</v>
      </c>
      <c r="E57" s="19">
        <v>105</v>
      </c>
      <c r="F57" s="19">
        <v>1</v>
      </c>
      <c r="G57" s="20">
        <v>8.9999999999999993E-3</v>
      </c>
      <c r="H57" s="19">
        <v>0</v>
      </c>
      <c r="I57" s="20">
        <v>0</v>
      </c>
      <c r="J57" s="21">
        <v>0</v>
      </c>
      <c r="K57" s="64">
        <f>C57*D57</f>
        <v>1272</v>
      </c>
    </row>
    <row r="58" spans="1:11" ht="17.5" x14ac:dyDescent="0.35">
      <c r="A58" s="38" t="s">
        <v>69</v>
      </c>
      <c r="B58" s="1">
        <v>5</v>
      </c>
      <c r="C58" s="19">
        <v>33</v>
      </c>
      <c r="D58" s="19">
        <v>143</v>
      </c>
      <c r="E58" s="19">
        <v>95</v>
      </c>
      <c r="F58" s="19">
        <v>48</v>
      </c>
      <c r="G58" s="20">
        <v>0.33600000000000002</v>
      </c>
      <c r="H58" s="19">
        <v>0</v>
      </c>
      <c r="I58" s="20">
        <v>0</v>
      </c>
      <c r="J58" s="21">
        <v>0</v>
      </c>
      <c r="K58" s="64">
        <f>C58*D58</f>
        <v>4719</v>
      </c>
    </row>
    <row r="59" spans="1:11" ht="17.5" x14ac:dyDescent="0.35">
      <c r="A59" s="50" t="s">
        <v>70</v>
      </c>
      <c r="B59" s="4">
        <v>2</v>
      </c>
      <c r="C59" s="19">
        <v>29</v>
      </c>
      <c r="D59" s="19">
        <v>89</v>
      </c>
      <c r="E59" s="19">
        <v>70</v>
      </c>
      <c r="F59" s="19">
        <v>17</v>
      </c>
      <c r="G59" s="20">
        <v>0.191</v>
      </c>
      <c r="H59" s="19">
        <v>2</v>
      </c>
      <c r="I59" s="20">
        <v>2.1999999999999999E-2</v>
      </c>
      <c r="J59" s="21">
        <v>0</v>
      </c>
      <c r="K59" s="64">
        <f>C59*D59</f>
        <v>2581</v>
      </c>
    </row>
    <row r="60" spans="1:11" ht="18" thickBot="1" x14ac:dyDescent="0.4">
      <c r="A60" s="41" t="s">
        <v>71</v>
      </c>
      <c r="B60" s="65">
        <v>4</v>
      </c>
      <c r="C60" s="42">
        <v>16</v>
      </c>
      <c r="D60" s="42">
        <v>10</v>
      </c>
      <c r="E60" s="42">
        <v>10</v>
      </c>
      <c r="F60" s="42">
        <v>0</v>
      </c>
      <c r="G60" s="43">
        <v>0</v>
      </c>
      <c r="H60" s="42">
        <v>0</v>
      </c>
      <c r="I60" s="43">
        <v>0</v>
      </c>
      <c r="J60" s="44">
        <v>0</v>
      </c>
      <c r="K60" s="66">
        <f>C60*D60</f>
        <v>160</v>
      </c>
    </row>
    <row r="61" spans="1:11" ht="18.5" thickBot="1" x14ac:dyDescent="0.45">
      <c r="A61" s="3" t="s">
        <v>72</v>
      </c>
      <c r="B61" s="15"/>
      <c r="C61" s="26">
        <f>K61/D61</f>
        <v>40.123603298142868</v>
      </c>
      <c r="D61" s="26">
        <f>SUM(D8:D60)</f>
        <v>12977</v>
      </c>
      <c r="E61" s="26">
        <f>SUM(E8:E60)</f>
        <v>8423</v>
      </c>
      <c r="F61" s="26">
        <f>SUM(F8:F60)</f>
        <v>4017</v>
      </c>
      <c r="G61" s="27">
        <f>F61/D61</f>
        <v>0.30954766124682132</v>
      </c>
      <c r="H61" s="26">
        <f>SUM(H8:H60)</f>
        <v>498</v>
      </c>
      <c r="I61" s="27">
        <f>H61/D61</f>
        <v>3.8375587578022653E-2</v>
      </c>
      <c r="J61" s="26">
        <f>SUM(J8:J60)</f>
        <v>39</v>
      </c>
      <c r="K61" s="28">
        <f>SUM(K8:K60)</f>
        <v>520684</v>
      </c>
    </row>
    <row r="64" spans="1:11" ht="17.5" x14ac:dyDescent="0.35">
      <c r="A64" s="82" t="s">
        <v>85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22</v>
      </c>
      <c r="C8" s="34">
        <v>166</v>
      </c>
      <c r="D8" s="34">
        <v>151</v>
      </c>
      <c r="E8" s="34">
        <v>13</v>
      </c>
      <c r="F8" s="35">
        <v>7.8E-2</v>
      </c>
      <c r="G8" s="34">
        <v>2</v>
      </c>
      <c r="H8" s="35">
        <v>1.2E-2</v>
      </c>
      <c r="I8" s="36">
        <v>0</v>
      </c>
      <c r="J8" s="37">
        <f>B8*C8</f>
        <v>3652</v>
      </c>
    </row>
    <row r="9" spans="1:10" ht="17.5" x14ac:dyDescent="0.35">
      <c r="A9" s="38" t="s">
        <v>38</v>
      </c>
      <c r="B9" s="19">
        <v>28</v>
      </c>
      <c r="C9" s="19">
        <v>127</v>
      </c>
      <c r="D9" s="19">
        <v>99</v>
      </c>
      <c r="E9" s="19">
        <v>25</v>
      </c>
      <c r="F9" s="22">
        <v>0.19700000000000001</v>
      </c>
      <c r="G9" s="19">
        <v>3</v>
      </c>
      <c r="H9" s="22">
        <v>2.4E-2</v>
      </c>
      <c r="I9" s="19">
        <v>0</v>
      </c>
      <c r="J9" s="39">
        <f t="shared" ref="J9:J17" si="0">B9*C9</f>
        <v>3556</v>
      </c>
    </row>
    <row r="10" spans="1:10" ht="17.5" x14ac:dyDescent="0.35">
      <c r="A10" s="38" t="s">
        <v>40</v>
      </c>
      <c r="B10" s="19">
        <v>27</v>
      </c>
      <c r="C10" s="19">
        <v>63</v>
      </c>
      <c r="D10" s="19">
        <v>49</v>
      </c>
      <c r="E10" s="19">
        <v>14</v>
      </c>
      <c r="F10" s="20">
        <v>0.222</v>
      </c>
      <c r="G10" s="19">
        <v>0</v>
      </c>
      <c r="H10" s="20">
        <v>0</v>
      </c>
      <c r="I10" s="21">
        <v>0</v>
      </c>
      <c r="J10" s="39">
        <f t="shared" si="0"/>
        <v>1701</v>
      </c>
    </row>
    <row r="11" spans="1:10" ht="17.5" x14ac:dyDescent="0.35">
      <c r="A11" s="38" t="s">
        <v>49</v>
      </c>
      <c r="B11" s="19">
        <v>123</v>
      </c>
      <c r="C11" s="19">
        <v>38</v>
      </c>
      <c r="D11" s="19">
        <v>18</v>
      </c>
      <c r="E11" s="19">
        <v>1</v>
      </c>
      <c r="F11" s="20">
        <v>2.5999999999999999E-2</v>
      </c>
      <c r="G11" s="19">
        <v>19</v>
      </c>
      <c r="H11" s="20">
        <v>0.5</v>
      </c>
      <c r="I11" s="21">
        <v>0</v>
      </c>
      <c r="J11" s="39">
        <f t="shared" si="0"/>
        <v>4674</v>
      </c>
    </row>
    <row r="12" spans="1:10" ht="17.5" x14ac:dyDescent="0.35">
      <c r="A12" s="38" t="s">
        <v>50</v>
      </c>
      <c r="B12" s="19">
        <v>25</v>
      </c>
      <c r="C12" s="19">
        <v>361</v>
      </c>
      <c r="D12" s="19">
        <v>318</v>
      </c>
      <c r="E12" s="19">
        <v>43</v>
      </c>
      <c r="F12" s="20">
        <v>0.11899999999999999</v>
      </c>
      <c r="G12" s="19">
        <v>0</v>
      </c>
      <c r="H12" s="20">
        <v>0</v>
      </c>
      <c r="I12" s="21">
        <v>0</v>
      </c>
      <c r="J12" s="39">
        <f t="shared" si="0"/>
        <v>9025</v>
      </c>
    </row>
    <row r="13" spans="1:10" ht="17.5" x14ac:dyDescent="0.35">
      <c r="A13" s="38" t="s">
        <v>53</v>
      </c>
      <c r="B13" s="19">
        <v>64</v>
      </c>
      <c r="C13" s="19">
        <v>1099</v>
      </c>
      <c r="D13" s="19">
        <v>356</v>
      </c>
      <c r="E13" s="19">
        <v>627</v>
      </c>
      <c r="F13" s="20">
        <v>0.57099999999999995</v>
      </c>
      <c r="G13" s="19">
        <v>87</v>
      </c>
      <c r="H13" s="20">
        <v>7.9000000000000001E-2</v>
      </c>
      <c r="I13" s="21">
        <v>29</v>
      </c>
      <c r="J13" s="39">
        <f t="shared" si="0"/>
        <v>70336</v>
      </c>
    </row>
    <row r="14" spans="1:10" ht="17.5" x14ac:dyDescent="0.35">
      <c r="A14" s="38" t="s">
        <v>58</v>
      </c>
      <c r="B14" s="19">
        <v>27</v>
      </c>
      <c r="C14" s="19">
        <v>122</v>
      </c>
      <c r="D14" s="19">
        <v>94</v>
      </c>
      <c r="E14" s="19">
        <v>27</v>
      </c>
      <c r="F14" s="20">
        <v>0.221</v>
      </c>
      <c r="G14" s="19">
        <v>1</v>
      </c>
      <c r="H14" s="20">
        <v>8.0000000000000002E-3</v>
      </c>
      <c r="I14" s="21">
        <v>0</v>
      </c>
      <c r="J14" s="39">
        <f t="shared" si="0"/>
        <v>3294</v>
      </c>
    </row>
    <row r="15" spans="1:10" ht="18" thickBot="1" x14ac:dyDescent="0.4">
      <c r="A15" s="38" t="s">
        <v>59</v>
      </c>
      <c r="B15" s="23">
        <v>27</v>
      </c>
      <c r="C15" s="23">
        <v>55</v>
      </c>
      <c r="D15" s="23">
        <v>47</v>
      </c>
      <c r="E15" s="23">
        <v>7</v>
      </c>
      <c r="F15" s="24">
        <v>0.127</v>
      </c>
      <c r="G15" s="23">
        <v>1</v>
      </c>
      <c r="H15" s="24">
        <v>1.7999999999999999E-2</v>
      </c>
      <c r="I15" s="25">
        <v>0</v>
      </c>
      <c r="J15" s="53">
        <f t="shared" si="0"/>
        <v>1485</v>
      </c>
    </row>
    <row r="16" spans="1:10" ht="18.5" thickBot="1" x14ac:dyDescent="0.45">
      <c r="A16" s="52" t="s">
        <v>66</v>
      </c>
      <c r="B16" s="86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8" thickBot="1" x14ac:dyDescent="0.4">
      <c r="A17" s="41" t="s">
        <v>67</v>
      </c>
      <c r="B17" s="54">
        <v>48</v>
      </c>
      <c r="C17" s="54">
        <v>17</v>
      </c>
      <c r="D17" s="54">
        <v>13</v>
      </c>
      <c r="E17" s="54">
        <v>3</v>
      </c>
      <c r="F17" s="55">
        <v>0.17599999999999999</v>
      </c>
      <c r="G17" s="54">
        <v>1</v>
      </c>
      <c r="H17" s="55">
        <v>5.8999999999999997E-2</v>
      </c>
      <c r="I17" s="56">
        <v>0</v>
      </c>
      <c r="J17" s="45">
        <f t="shared" si="0"/>
        <v>816</v>
      </c>
    </row>
    <row r="18" spans="1:10" ht="36.65" customHeight="1" thickBot="1" x14ac:dyDescent="0.45">
      <c r="A18" s="29" t="s">
        <v>83</v>
      </c>
      <c r="B18" s="30">
        <f>J18/C18</f>
        <v>48.11474609375</v>
      </c>
      <c r="C18" s="31">
        <f>SUM(C8:C17)</f>
        <v>2048</v>
      </c>
      <c r="D18" s="30">
        <f>SUM(D8:D17)</f>
        <v>1145</v>
      </c>
      <c r="E18" s="31">
        <f>SUM(E8:E17)</f>
        <v>760</v>
      </c>
      <c r="F18" s="32">
        <f>E18/C18</f>
        <v>0.37109375</v>
      </c>
      <c r="G18" s="31">
        <f>SUM(G8:G17)</f>
        <v>114</v>
      </c>
      <c r="H18" s="32">
        <f>G18/C18</f>
        <v>5.56640625E-2</v>
      </c>
      <c r="I18" s="31">
        <f>SUM(I8:I17)</f>
        <v>29</v>
      </c>
      <c r="J18" s="30">
        <f>SUM(J8:J17)</f>
        <v>98539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7" t="s">
        <v>26</v>
      </c>
      <c r="B8" s="86" t="s">
        <v>87</v>
      </c>
      <c r="C8" s="87"/>
      <c r="D8" s="87"/>
      <c r="E8" s="87"/>
      <c r="F8" s="87"/>
      <c r="G8" s="87"/>
      <c r="H8" s="87"/>
      <c r="I8" s="87"/>
      <c r="J8" s="88"/>
    </row>
    <row r="9" spans="1:10" ht="17.5" x14ac:dyDescent="0.35">
      <c r="A9" s="4" t="s">
        <v>27</v>
      </c>
      <c r="B9" s="16">
        <v>29</v>
      </c>
      <c r="C9" s="16">
        <v>60</v>
      </c>
      <c r="D9" s="16">
        <v>45</v>
      </c>
      <c r="E9" s="16">
        <v>15</v>
      </c>
      <c r="F9" s="17">
        <v>0.25</v>
      </c>
      <c r="G9" s="16">
        <v>0</v>
      </c>
      <c r="H9" s="17">
        <v>0</v>
      </c>
      <c r="I9" s="18">
        <v>0</v>
      </c>
      <c r="J9" s="39">
        <f t="shared" ref="J9:J13" si="0">B9*C9</f>
        <v>1740</v>
      </c>
    </row>
    <row r="10" spans="1:10" ht="17.5" x14ac:dyDescent="0.35">
      <c r="A10" s="1" t="s">
        <v>39</v>
      </c>
      <c r="B10" s="19">
        <v>64</v>
      </c>
      <c r="C10" s="19">
        <v>886</v>
      </c>
      <c r="D10" s="19">
        <v>251</v>
      </c>
      <c r="E10" s="19">
        <v>610</v>
      </c>
      <c r="F10" s="20">
        <v>0.68799999999999994</v>
      </c>
      <c r="G10" s="19">
        <v>25</v>
      </c>
      <c r="H10" s="20">
        <v>2.8000000000000001E-2</v>
      </c>
      <c r="I10" s="21">
        <v>0</v>
      </c>
      <c r="J10" s="39">
        <f t="shared" si="0"/>
        <v>56704</v>
      </c>
    </row>
    <row r="11" spans="1:10" ht="17.5" x14ac:dyDescent="0.35">
      <c r="A11" s="1" t="s">
        <v>57</v>
      </c>
      <c r="B11" s="19">
        <v>47</v>
      </c>
      <c r="C11" s="19">
        <v>1156</v>
      </c>
      <c r="D11" s="19">
        <v>622</v>
      </c>
      <c r="E11" s="19">
        <v>487</v>
      </c>
      <c r="F11" s="20">
        <v>0.42099999999999999</v>
      </c>
      <c r="G11" s="19">
        <v>46</v>
      </c>
      <c r="H11" s="20">
        <v>0.04</v>
      </c>
      <c r="I11" s="21">
        <v>1</v>
      </c>
      <c r="J11" s="39">
        <f t="shared" si="0"/>
        <v>54332</v>
      </c>
    </row>
    <row r="12" spans="1:10" ht="17.5" x14ac:dyDescent="0.35">
      <c r="A12" s="4" t="s">
        <v>65</v>
      </c>
      <c r="B12" s="19">
        <v>25</v>
      </c>
      <c r="C12" s="19">
        <v>277</v>
      </c>
      <c r="D12" s="19">
        <v>220</v>
      </c>
      <c r="E12" s="19">
        <v>57</v>
      </c>
      <c r="F12" s="20">
        <v>0.20599999999999999</v>
      </c>
      <c r="G12" s="19">
        <v>0</v>
      </c>
      <c r="H12" s="20">
        <v>0</v>
      </c>
      <c r="I12" s="21">
        <v>0</v>
      </c>
      <c r="J12" s="39">
        <f t="shared" si="0"/>
        <v>6925</v>
      </c>
    </row>
    <row r="13" spans="1:10" ht="18" thickBot="1" x14ac:dyDescent="0.4">
      <c r="A13" s="4" t="s">
        <v>70</v>
      </c>
      <c r="B13" s="19">
        <v>29</v>
      </c>
      <c r="C13" s="19">
        <v>89</v>
      </c>
      <c r="D13" s="19">
        <v>70</v>
      </c>
      <c r="E13" s="19">
        <v>17</v>
      </c>
      <c r="F13" s="20">
        <v>0.191</v>
      </c>
      <c r="G13" s="19">
        <v>2</v>
      </c>
      <c r="H13" s="20">
        <v>2.1999999999999999E-2</v>
      </c>
      <c r="I13" s="21">
        <v>0</v>
      </c>
      <c r="J13" s="39">
        <f t="shared" si="0"/>
        <v>2581</v>
      </c>
    </row>
    <row r="14" spans="1:10" ht="36.65" customHeight="1" thickBot="1" x14ac:dyDescent="0.45">
      <c r="A14" s="29" t="s">
        <v>83</v>
      </c>
      <c r="B14" s="30">
        <f>J14/C14</f>
        <v>49.54700162074554</v>
      </c>
      <c r="C14" s="31">
        <f>SUM(C8:C13)</f>
        <v>2468</v>
      </c>
      <c r="D14" s="30">
        <f>SUM(D8:D13)</f>
        <v>1208</v>
      </c>
      <c r="E14" s="31">
        <f>SUM(E8:E13)</f>
        <v>1186</v>
      </c>
      <c r="F14" s="32">
        <f>E14/C14</f>
        <v>0.48055105348460292</v>
      </c>
      <c r="G14" s="31">
        <f>SUM(G8:G13)</f>
        <v>73</v>
      </c>
      <c r="H14" s="32">
        <f>G14/C14</f>
        <v>2.9578606158833062E-2</v>
      </c>
      <c r="I14" s="31">
        <f>SUM(I8:I13)</f>
        <v>1</v>
      </c>
      <c r="J14" s="30">
        <f>SUM(J8:J13)</f>
        <v>122282</v>
      </c>
    </row>
    <row r="17" spans="1:10" ht="17.5" x14ac:dyDescent="0.35">
      <c r="A17" s="82" t="s">
        <v>86</v>
      </c>
      <c r="B17" s="82"/>
      <c r="C17" s="82"/>
      <c r="D17" s="82"/>
      <c r="E17" s="82"/>
      <c r="F17" s="82"/>
      <c r="G17" s="82"/>
      <c r="H17" s="82"/>
      <c r="I17" s="82"/>
      <c r="J17" s="8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63</v>
      </c>
      <c r="C8" s="34">
        <v>221</v>
      </c>
      <c r="D8" s="34">
        <v>88</v>
      </c>
      <c r="E8" s="34">
        <v>109</v>
      </c>
      <c r="F8" s="35">
        <v>0.49299999999999999</v>
      </c>
      <c r="G8" s="34">
        <v>24</v>
      </c>
      <c r="H8" s="35">
        <v>0.109</v>
      </c>
      <c r="I8" s="36">
        <v>0</v>
      </c>
      <c r="J8" s="37">
        <f>B8*C8</f>
        <v>13923</v>
      </c>
    </row>
    <row r="9" spans="1:10" ht="17.5" x14ac:dyDescent="0.35">
      <c r="A9" s="38" t="s">
        <v>28</v>
      </c>
      <c r="B9" s="19">
        <v>43</v>
      </c>
      <c r="C9" s="19">
        <v>618</v>
      </c>
      <c r="D9" s="19">
        <v>323</v>
      </c>
      <c r="E9" s="19">
        <v>279</v>
      </c>
      <c r="F9" s="20">
        <v>0.45100000000000001</v>
      </c>
      <c r="G9" s="19">
        <v>16</v>
      </c>
      <c r="H9" s="20">
        <v>2.5999999999999999E-2</v>
      </c>
      <c r="I9" s="21">
        <v>0</v>
      </c>
      <c r="J9" s="39">
        <f t="shared" ref="J9:J15" si="0">B9*C9</f>
        <v>26574</v>
      </c>
    </row>
    <row r="10" spans="1:10" ht="17.5" x14ac:dyDescent="0.35">
      <c r="A10" s="50" t="s">
        <v>29</v>
      </c>
      <c r="B10" s="19">
        <v>21</v>
      </c>
      <c r="C10" s="19">
        <v>338</v>
      </c>
      <c r="D10" s="19">
        <v>337</v>
      </c>
      <c r="E10" s="19">
        <v>0</v>
      </c>
      <c r="F10" s="20">
        <v>0</v>
      </c>
      <c r="G10" s="19">
        <v>0</v>
      </c>
      <c r="H10" s="20">
        <v>0</v>
      </c>
      <c r="I10" s="21">
        <v>1</v>
      </c>
      <c r="J10" s="39">
        <f t="shared" si="0"/>
        <v>7098</v>
      </c>
    </row>
    <row r="11" spans="1:10" ht="17.5" x14ac:dyDescent="0.35">
      <c r="A11" s="50" t="s">
        <v>36</v>
      </c>
      <c r="B11" s="19">
        <v>20</v>
      </c>
      <c r="C11" s="19">
        <v>170</v>
      </c>
      <c r="D11" s="19">
        <v>164</v>
      </c>
      <c r="E11" s="19">
        <v>6</v>
      </c>
      <c r="F11" s="20">
        <v>3.5000000000000003E-2</v>
      </c>
      <c r="G11" s="19">
        <v>0</v>
      </c>
      <c r="H11" s="20">
        <v>0</v>
      </c>
      <c r="I11" s="21">
        <v>0</v>
      </c>
      <c r="J11" s="39">
        <f t="shared" si="0"/>
        <v>3400</v>
      </c>
    </row>
    <row r="12" spans="1:10" ht="17.5" x14ac:dyDescent="0.35">
      <c r="A12" s="38" t="s">
        <v>44</v>
      </c>
      <c r="B12" s="19">
        <v>18</v>
      </c>
      <c r="C12" s="19">
        <v>60</v>
      </c>
      <c r="D12" s="19">
        <v>52</v>
      </c>
      <c r="E12" s="19">
        <v>7</v>
      </c>
      <c r="F12" s="20">
        <v>0.11700000000000001</v>
      </c>
      <c r="G12" s="19">
        <v>1</v>
      </c>
      <c r="H12" s="20">
        <v>1.7000000000000001E-2</v>
      </c>
      <c r="I12" s="21">
        <v>0</v>
      </c>
      <c r="J12" s="39">
        <f t="shared" si="0"/>
        <v>1080</v>
      </c>
    </row>
    <row r="13" spans="1:10" ht="17.5" x14ac:dyDescent="0.35">
      <c r="A13" s="38" t="s">
        <v>46</v>
      </c>
      <c r="B13" s="19">
        <v>32</v>
      </c>
      <c r="C13" s="19">
        <v>173</v>
      </c>
      <c r="D13" s="19">
        <v>136</v>
      </c>
      <c r="E13" s="19">
        <v>28</v>
      </c>
      <c r="F13" s="20">
        <v>0.16200000000000001</v>
      </c>
      <c r="G13" s="19">
        <v>9</v>
      </c>
      <c r="H13" s="20">
        <v>5.1999999999999998E-2</v>
      </c>
      <c r="I13" s="21">
        <v>0</v>
      </c>
      <c r="J13" s="39">
        <f t="shared" si="0"/>
        <v>5536</v>
      </c>
    </row>
    <row r="14" spans="1:10" ht="17.5" x14ac:dyDescent="0.35">
      <c r="A14" s="38" t="s">
        <v>60</v>
      </c>
      <c r="B14" s="19">
        <v>15</v>
      </c>
      <c r="C14" s="19">
        <v>97</v>
      </c>
      <c r="D14" s="19">
        <v>94</v>
      </c>
      <c r="E14" s="19">
        <v>3</v>
      </c>
      <c r="F14" s="20">
        <v>3.1E-2</v>
      </c>
      <c r="G14" s="19">
        <v>0</v>
      </c>
      <c r="H14" s="20">
        <v>0</v>
      </c>
      <c r="I14" s="21">
        <v>0</v>
      </c>
      <c r="J14" s="39">
        <f t="shared" si="0"/>
        <v>1455</v>
      </c>
    </row>
    <row r="15" spans="1:10" ht="18" thickBot="1" x14ac:dyDescent="0.4">
      <c r="A15" s="51" t="s">
        <v>62</v>
      </c>
      <c r="B15" s="42">
        <v>13</v>
      </c>
      <c r="C15" s="42">
        <v>114</v>
      </c>
      <c r="D15" s="42">
        <v>110</v>
      </c>
      <c r="E15" s="42">
        <v>4</v>
      </c>
      <c r="F15" s="43">
        <v>3.5000000000000003E-2</v>
      </c>
      <c r="G15" s="42">
        <v>0</v>
      </c>
      <c r="H15" s="43">
        <v>0</v>
      </c>
      <c r="I15" s="44">
        <v>0</v>
      </c>
      <c r="J15" s="45">
        <f t="shared" si="0"/>
        <v>1482</v>
      </c>
    </row>
    <row r="16" spans="1:10" ht="36.65" customHeight="1" thickBot="1" x14ac:dyDescent="0.45">
      <c r="A16" s="29" t="s">
        <v>83</v>
      </c>
      <c r="B16" s="30">
        <f>J16/C16</f>
        <v>33.806811836962588</v>
      </c>
      <c r="C16" s="31">
        <f>SUM(C8:C15)</f>
        <v>1791</v>
      </c>
      <c r="D16" s="30">
        <f>SUM(D8:D15)</f>
        <v>1304</v>
      </c>
      <c r="E16" s="31">
        <f>SUM(E8:E15)</f>
        <v>436</v>
      </c>
      <c r="F16" s="32">
        <f>E16/C16</f>
        <v>0.2434394193188163</v>
      </c>
      <c r="G16" s="31">
        <f>SUM(G8:G15)</f>
        <v>50</v>
      </c>
      <c r="H16" s="32">
        <f>G16/C16</f>
        <v>2.7917364600781685E-2</v>
      </c>
      <c r="I16" s="31">
        <f>SUM(I8:I15)</f>
        <v>1</v>
      </c>
      <c r="J16" s="30">
        <f>SUM(J8:J15)</f>
        <v>60548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13</v>
      </c>
      <c r="C8" s="19">
        <v>123</v>
      </c>
      <c r="D8" s="19">
        <v>123</v>
      </c>
      <c r="E8" s="19">
        <v>0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1599</v>
      </c>
    </row>
    <row r="9" spans="1:10" ht="17.5" x14ac:dyDescent="0.35">
      <c r="A9" s="1" t="s">
        <v>24</v>
      </c>
      <c r="B9" s="19">
        <v>17</v>
      </c>
      <c r="C9" s="19">
        <v>121</v>
      </c>
      <c r="D9" s="19">
        <v>120</v>
      </c>
      <c r="E9" s="19">
        <v>1</v>
      </c>
      <c r="F9" s="20">
        <v>8.0000000000000002E-3</v>
      </c>
      <c r="G9" s="19">
        <v>0</v>
      </c>
      <c r="H9" s="20">
        <v>0</v>
      </c>
      <c r="I9" s="21">
        <v>0</v>
      </c>
      <c r="J9" s="39">
        <f t="shared" ref="J9:J18" si="0">B9*C9</f>
        <v>2057</v>
      </c>
    </row>
    <row r="10" spans="1:10" ht="17.5" x14ac:dyDescent="0.35">
      <c r="A10" s="4" t="s">
        <v>37</v>
      </c>
      <c r="B10" s="19">
        <v>5</v>
      </c>
      <c r="C10" s="19">
        <v>58</v>
      </c>
      <c r="D10" s="19">
        <v>58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290</v>
      </c>
    </row>
    <row r="11" spans="1:10" ht="17.5" x14ac:dyDescent="0.35">
      <c r="A11" s="1" t="s">
        <v>45</v>
      </c>
      <c r="B11" s="19">
        <v>27</v>
      </c>
      <c r="C11" s="19">
        <v>22</v>
      </c>
      <c r="D11" s="19">
        <v>18</v>
      </c>
      <c r="E11" s="19">
        <v>4</v>
      </c>
      <c r="F11" s="20">
        <v>0.182</v>
      </c>
      <c r="G11" s="19">
        <v>0</v>
      </c>
      <c r="H11" s="20">
        <v>0</v>
      </c>
      <c r="I11" s="21">
        <v>0</v>
      </c>
      <c r="J11" s="39">
        <f t="shared" si="0"/>
        <v>594</v>
      </c>
    </row>
    <row r="12" spans="1:10" ht="17.5" x14ac:dyDescent="0.35">
      <c r="A12" s="1" t="s">
        <v>47</v>
      </c>
      <c r="B12" s="19">
        <v>14</v>
      </c>
      <c r="C12" s="19">
        <v>8</v>
      </c>
      <c r="D12" s="19">
        <v>7</v>
      </c>
      <c r="E12" s="19">
        <v>1</v>
      </c>
      <c r="F12" s="20">
        <v>0.125</v>
      </c>
      <c r="G12" s="19">
        <v>0</v>
      </c>
      <c r="H12" s="20">
        <v>0</v>
      </c>
      <c r="I12" s="21">
        <v>0</v>
      </c>
      <c r="J12" s="39">
        <f t="shared" si="0"/>
        <v>112</v>
      </c>
    </row>
    <row r="13" spans="1:10" ht="17.5" x14ac:dyDescent="0.35">
      <c r="A13" s="1" t="s">
        <v>51</v>
      </c>
      <c r="B13" s="19">
        <v>7</v>
      </c>
      <c r="C13" s="19">
        <v>26</v>
      </c>
      <c r="D13" s="19">
        <v>26</v>
      </c>
      <c r="E13" s="19">
        <v>0</v>
      </c>
      <c r="F13" s="20">
        <v>0</v>
      </c>
      <c r="G13" s="19">
        <v>0</v>
      </c>
      <c r="H13" s="20">
        <v>0</v>
      </c>
      <c r="I13" s="21">
        <v>0</v>
      </c>
      <c r="J13" s="39">
        <f t="shared" si="0"/>
        <v>182</v>
      </c>
    </row>
    <row r="14" spans="1:10" ht="17.5" x14ac:dyDescent="0.35">
      <c r="A14" s="1" t="s">
        <v>55</v>
      </c>
      <c r="B14" s="19">
        <v>35</v>
      </c>
      <c r="C14" s="19">
        <v>194</v>
      </c>
      <c r="D14" s="19">
        <v>120</v>
      </c>
      <c r="E14" s="19">
        <v>74</v>
      </c>
      <c r="F14" s="20">
        <v>0.38100000000000001</v>
      </c>
      <c r="G14" s="19">
        <v>0</v>
      </c>
      <c r="H14" s="20">
        <v>0</v>
      </c>
      <c r="I14" s="21">
        <v>0</v>
      </c>
      <c r="J14" s="39">
        <f t="shared" si="0"/>
        <v>6790</v>
      </c>
    </row>
    <row r="15" spans="1:10" ht="17.5" x14ac:dyDescent="0.35">
      <c r="A15" s="1" t="s">
        <v>61</v>
      </c>
      <c r="B15" s="19">
        <v>1</v>
      </c>
      <c r="C15" s="19">
        <v>0</v>
      </c>
      <c r="D15" s="19">
        <v>0</v>
      </c>
      <c r="E15" s="19">
        <v>0</v>
      </c>
      <c r="F15" s="20"/>
      <c r="G15" s="19">
        <v>0</v>
      </c>
      <c r="H15" s="20"/>
      <c r="I15" s="21">
        <v>0</v>
      </c>
      <c r="J15" s="39">
        <f t="shared" si="0"/>
        <v>0</v>
      </c>
    </row>
    <row r="16" spans="1:10" ht="17.5" x14ac:dyDescent="0.35">
      <c r="A16" s="4" t="s">
        <v>63</v>
      </c>
      <c r="B16" s="19">
        <v>34</v>
      </c>
      <c r="C16" s="19">
        <v>2255</v>
      </c>
      <c r="D16" s="19">
        <v>1555</v>
      </c>
      <c r="E16" s="19">
        <v>660</v>
      </c>
      <c r="F16" s="20">
        <v>0.29299999999999998</v>
      </c>
      <c r="G16" s="19">
        <v>38</v>
      </c>
      <c r="H16" s="20">
        <v>1.7000000000000001E-2</v>
      </c>
      <c r="I16" s="21">
        <v>2</v>
      </c>
      <c r="J16" s="39">
        <f t="shared" si="0"/>
        <v>76670</v>
      </c>
    </row>
    <row r="17" spans="1:10" ht="17.5" x14ac:dyDescent="0.35">
      <c r="A17" s="1" t="s">
        <v>64</v>
      </c>
      <c r="B17" s="19">
        <v>14</v>
      </c>
      <c r="C17" s="19">
        <v>22</v>
      </c>
      <c r="D17" s="19">
        <v>20</v>
      </c>
      <c r="E17" s="19">
        <v>2</v>
      </c>
      <c r="F17" s="20">
        <v>9.0999999999999998E-2</v>
      </c>
      <c r="G17" s="19">
        <v>0</v>
      </c>
      <c r="H17" s="20">
        <v>0</v>
      </c>
      <c r="I17" s="21">
        <v>0</v>
      </c>
      <c r="J17" s="39">
        <f t="shared" si="0"/>
        <v>308</v>
      </c>
    </row>
    <row r="18" spans="1:10" ht="18" thickBot="1" x14ac:dyDescent="0.4">
      <c r="A18" s="4" t="s">
        <v>71</v>
      </c>
      <c r="B18" s="19">
        <v>16</v>
      </c>
      <c r="C18" s="19">
        <v>10</v>
      </c>
      <c r="D18" s="19">
        <v>10</v>
      </c>
      <c r="E18" s="19">
        <v>0</v>
      </c>
      <c r="F18" s="20">
        <v>0</v>
      </c>
      <c r="G18" s="19">
        <v>0</v>
      </c>
      <c r="H18" s="20">
        <v>0</v>
      </c>
      <c r="I18" s="21">
        <v>0</v>
      </c>
      <c r="J18" s="45">
        <f t="shared" si="0"/>
        <v>160</v>
      </c>
    </row>
    <row r="19" spans="1:10" ht="36.65" customHeight="1" thickBot="1" x14ac:dyDescent="0.45">
      <c r="A19" s="29" t="s">
        <v>83</v>
      </c>
      <c r="B19" s="30">
        <f>J19/C19</f>
        <v>31.265234237407537</v>
      </c>
      <c r="C19" s="31">
        <f>SUM(C8:C18)</f>
        <v>2839</v>
      </c>
      <c r="D19" s="30">
        <f>SUM(D8:D18)</f>
        <v>2057</v>
      </c>
      <c r="E19" s="31">
        <f>SUM(E8:E18)</f>
        <v>742</v>
      </c>
      <c r="F19" s="32">
        <f>E19/C19</f>
        <v>0.26135963367382881</v>
      </c>
      <c r="G19" s="31">
        <f>SUM(G8:G18)</f>
        <v>38</v>
      </c>
      <c r="H19" s="32">
        <f>G19/C19</f>
        <v>1.3384994716449454E-2</v>
      </c>
      <c r="I19" s="31">
        <f>SUM(I8:I18)</f>
        <v>2</v>
      </c>
      <c r="J19" s="30">
        <f>SUM(J8:J18)</f>
        <v>88762</v>
      </c>
    </row>
    <row r="22" spans="1:10" ht="17.5" x14ac:dyDescent="0.35">
      <c r="A22" s="82" t="s">
        <v>86</v>
      </c>
      <c r="B22" s="82"/>
      <c r="C22" s="82"/>
      <c r="D22" s="82"/>
      <c r="E22" s="82"/>
      <c r="F22" s="82"/>
      <c r="G22" s="82"/>
      <c r="H22" s="82"/>
      <c r="I22" s="82"/>
      <c r="J22" s="8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71" t="s">
        <v>31</v>
      </c>
      <c r="B8" s="34">
        <v>13</v>
      </c>
      <c r="C8" s="34">
        <v>53</v>
      </c>
      <c r="D8" s="34">
        <v>50</v>
      </c>
      <c r="E8" s="34">
        <v>3</v>
      </c>
      <c r="F8" s="35">
        <v>5.7000000000000002E-2</v>
      </c>
      <c r="G8" s="34">
        <v>0</v>
      </c>
      <c r="H8" s="35">
        <v>0</v>
      </c>
      <c r="I8" s="36">
        <v>0</v>
      </c>
      <c r="J8" s="37">
        <f>B8*C8</f>
        <v>689</v>
      </c>
    </row>
    <row r="9" spans="1:10" ht="17.5" x14ac:dyDescent="0.35">
      <c r="A9" s="50" t="s">
        <v>33</v>
      </c>
      <c r="B9" s="19">
        <v>19</v>
      </c>
      <c r="C9" s="19">
        <v>638</v>
      </c>
      <c r="D9" s="19">
        <v>599</v>
      </c>
      <c r="E9" s="19">
        <v>37</v>
      </c>
      <c r="F9" s="20">
        <v>5.8000000000000003E-2</v>
      </c>
      <c r="G9" s="19">
        <v>2</v>
      </c>
      <c r="H9" s="20">
        <v>3.0000000000000001E-3</v>
      </c>
      <c r="I9" s="21">
        <v>0</v>
      </c>
      <c r="J9" s="39">
        <f t="shared" ref="J9:J17" si="0">B9*C9</f>
        <v>12122</v>
      </c>
    </row>
    <row r="10" spans="1:10" ht="17.5" x14ac:dyDescent="0.35">
      <c r="A10" s="50" t="s">
        <v>34</v>
      </c>
      <c r="B10" s="19">
        <v>15</v>
      </c>
      <c r="C10" s="19">
        <v>124</v>
      </c>
      <c r="D10" s="19">
        <v>124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1860</v>
      </c>
    </row>
    <row r="11" spans="1:10" ht="17.5" x14ac:dyDescent="0.35">
      <c r="A11" s="38" t="s">
        <v>35</v>
      </c>
      <c r="B11" s="19">
        <v>21</v>
      </c>
      <c r="C11" s="19">
        <v>125</v>
      </c>
      <c r="D11" s="19">
        <v>111</v>
      </c>
      <c r="E11" s="19">
        <v>13</v>
      </c>
      <c r="F11" s="20">
        <v>0.104</v>
      </c>
      <c r="G11" s="19">
        <v>0</v>
      </c>
      <c r="H11" s="20">
        <v>0</v>
      </c>
      <c r="I11" s="21">
        <v>1</v>
      </c>
      <c r="J11" s="39">
        <f t="shared" si="0"/>
        <v>2625</v>
      </c>
    </row>
    <row r="12" spans="1:10" ht="18" thickBot="1" x14ac:dyDescent="0.4">
      <c r="A12" s="38" t="s">
        <v>41</v>
      </c>
      <c r="B12" s="23">
        <v>61</v>
      </c>
      <c r="C12" s="23">
        <v>589</v>
      </c>
      <c r="D12" s="23">
        <v>279</v>
      </c>
      <c r="E12" s="23">
        <v>222</v>
      </c>
      <c r="F12" s="24">
        <v>0.377</v>
      </c>
      <c r="G12" s="23">
        <v>85</v>
      </c>
      <c r="H12" s="24">
        <v>0.14399999999999999</v>
      </c>
      <c r="I12" s="25">
        <v>3</v>
      </c>
      <c r="J12" s="53">
        <f t="shared" si="0"/>
        <v>35929</v>
      </c>
    </row>
    <row r="13" spans="1:10" ht="18.5" thickBot="1" x14ac:dyDescent="0.45">
      <c r="A13" s="52" t="s">
        <v>42</v>
      </c>
      <c r="B13" s="86" t="s">
        <v>87</v>
      </c>
      <c r="C13" s="87"/>
      <c r="D13" s="87"/>
      <c r="E13" s="87"/>
      <c r="F13" s="87"/>
      <c r="G13" s="87"/>
      <c r="H13" s="87"/>
      <c r="I13" s="87"/>
      <c r="J13" s="88"/>
    </row>
    <row r="14" spans="1:10" ht="18" thickBot="1" x14ac:dyDescent="0.4">
      <c r="A14" s="38" t="s">
        <v>43</v>
      </c>
      <c r="B14" s="58">
        <v>87</v>
      </c>
      <c r="C14" s="58">
        <v>637</v>
      </c>
      <c r="D14" s="58">
        <v>171</v>
      </c>
      <c r="E14" s="58">
        <v>334</v>
      </c>
      <c r="F14" s="59">
        <v>0.52400000000000002</v>
      </c>
      <c r="G14" s="58">
        <v>130</v>
      </c>
      <c r="H14" s="59">
        <v>0.20399999999999999</v>
      </c>
      <c r="I14" s="60">
        <v>2</v>
      </c>
      <c r="J14" s="53">
        <f t="shared" si="0"/>
        <v>55419</v>
      </c>
    </row>
    <row r="15" spans="1:10" ht="18.5" thickBot="1" x14ac:dyDescent="0.45">
      <c r="A15" s="52" t="s">
        <v>48</v>
      </c>
      <c r="B15" s="86" t="s">
        <v>88</v>
      </c>
      <c r="C15" s="87"/>
      <c r="D15" s="87"/>
      <c r="E15" s="87"/>
      <c r="F15" s="87"/>
      <c r="G15" s="87"/>
      <c r="H15" s="87"/>
      <c r="I15" s="87"/>
      <c r="J15" s="88"/>
    </row>
    <row r="16" spans="1:10" ht="17.5" x14ac:dyDescent="0.35">
      <c r="A16" s="38" t="s">
        <v>54</v>
      </c>
      <c r="B16" s="16">
        <v>24</v>
      </c>
      <c r="C16" s="16">
        <v>209</v>
      </c>
      <c r="D16" s="16">
        <v>180</v>
      </c>
      <c r="E16" s="16">
        <v>27</v>
      </c>
      <c r="F16" s="17">
        <v>0.129</v>
      </c>
      <c r="G16" s="16">
        <v>2</v>
      </c>
      <c r="H16" s="17">
        <v>0.01</v>
      </c>
      <c r="I16" s="18">
        <v>0</v>
      </c>
      <c r="J16" s="39">
        <f t="shared" si="0"/>
        <v>5016</v>
      </c>
    </row>
    <row r="17" spans="1:10" ht="18" thickBot="1" x14ac:dyDescent="0.4">
      <c r="A17" s="38" t="s">
        <v>69</v>
      </c>
      <c r="B17" s="19">
        <v>33</v>
      </c>
      <c r="C17" s="19">
        <v>143</v>
      </c>
      <c r="D17" s="19">
        <v>95</v>
      </c>
      <c r="E17" s="19">
        <v>48</v>
      </c>
      <c r="F17" s="20">
        <v>0.33600000000000002</v>
      </c>
      <c r="G17" s="19">
        <v>0</v>
      </c>
      <c r="H17" s="20">
        <v>0</v>
      </c>
      <c r="I17" s="21">
        <v>0</v>
      </c>
      <c r="J17" s="72">
        <f t="shared" si="0"/>
        <v>4719</v>
      </c>
    </row>
    <row r="18" spans="1:10" ht="36.65" customHeight="1" thickBot="1" x14ac:dyDescent="0.45">
      <c r="A18" s="29" t="s">
        <v>83</v>
      </c>
      <c r="B18" s="30">
        <f>J18/C18</f>
        <v>47.013105639396343</v>
      </c>
      <c r="C18" s="31">
        <f>SUM(C8:C17)</f>
        <v>2518</v>
      </c>
      <c r="D18" s="30">
        <f>SUM(D8:D17)</f>
        <v>1609</v>
      </c>
      <c r="E18" s="31">
        <f>SUM(E8:E17)</f>
        <v>684</v>
      </c>
      <c r="F18" s="32">
        <f>E18/C18</f>
        <v>0.27164416203335978</v>
      </c>
      <c r="G18" s="31">
        <f>SUM(G8:G17)</f>
        <v>219</v>
      </c>
      <c r="H18" s="32">
        <f>G18/C18</f>
        <v>8.6973788721207312E-2</v>
      </c>
      <c r="I18" s="31">
        <f>SUM(I8:I17)</f>
        <v>6</v>
      </c>
      <c r="J18" s="30">
        <f>SUM(J8:J17)</f>
        <v>118379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17</v>
      </c>
      <c r="C8" s="34">
        <v>7</v>
      </c>
      <c r="D8" s="34">
        <v>7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119</v>
      </c>
    </row>
    <row r="9" spans="1:10" ht="17.5" x14ac:dyDescent="0.35">
      <c r="A9" s="38" t="s">
        <v>22</v>
      </c>
      <c r="B9" s="19">
        <v>33</v>
      </c>
      <c r="C9" s="19">
        <v>133</v>
      </c>
      <c r="D9" s="19">
        <v>83</v>
      </c>
      <c r="E9" s="19">
        <v>50</v>
      </c>
      <c r="F9" s="20">
        <v>0.376</v>
      </c>
      <c r="G9" s="19">
        <v>0</v>
      </c>
      <c r="H9" s="20">
        <v>0</v>
      </c>
      <c r="I9" s="21">
        <v>0</v>
      </c>
      <c r="J9" s="39">
        <f t="shared" ref="J9:J15" si="0">B9*C9</f>
        <v>4389</v>
      </c>
    </row>
    <row r="10" spans="1:10" ht="18" thickBot="1" x14ac:dyDescent="0.4">
      <c r="A10" s="38" t="s">
        <v>23</v>
      </c>
      <c r="B10" s="23">
        <v>27</v>
      </c>
      <c r="C10" s="23">
        <v>836</v>
      </c>
      <c r="D10" s="23">
        <v>686</v>
      </c>
      <c r="E10" s="23">
        <v>146</v>
      </c>
      <c r="F10" s="24">
        <v>0.17499999999999999</v>
      </c>
      <c r="G10" s="23">
        <v>4</v>
      </c>
      <c r="H10" s="24">
        <v>5.0000000000000001E-3</v>
      </c>
      <c r="I10" s="25">
        <v>0</v>
      </c>
      <c r="J10" s="53">
        <f t="shared" si="0"/>
        <v>22572</v>
      </c>
    </row>
    <row r="11" spans="1:10" ht="18.5" thickBot="1" x14ac:dyDescent="0.45">
      <c r="A11" s="52" t="s">
        <v>30</v>
      </c>
      <c r="B11" s="86" t="s">
        <v>87</v>
      </c>
      <c r="C11" s="87"/>
      <c r="D11" s="87"/>
      <c r="E11" s="87"/>
      <c r="F11" s="87"/>
      <c r="G11" s="87"/>
      <c r="H11" s="87"/>
      <c r="I11" s="87"/>
      <c r="J11" s="88"/>
    </row>
    <row r="12" spans="1:10" ht="17.5" x14ac:dyDescent="0.35">
      <c r="A12" s="38" t="s">
        <v>32</v>
      </c>
      <c r="B12" s="16">
        <v>22</v>
      </c>
      <c r="C12" s="16">
        <v>51</v>
      </c>
      <c r="D12" s="16">
        <v>45</v>
      </c>
      <c r="E12" s="16">
        <v>6</v>
      </c>
      <c r="F12" s="17">
        <v>0.11799999999999999</v>
      </c>
      <c r="G12" s="16">
        <v>0</v>
      </c>
      <c r="H12" s="17">
        <v>0</v>
      </c>
      <c r="I12" s="18">
        <v>0</v>
      </c>
      <c r="J12" s="39">
        <f t="shared" si="0"/>
        <v>1122</v>
      </c>
    </row>
    <row r="13" spans="1:10" ht="17.5" x14ac:dyDescent="0.35">
      <c r="A13" s="38" t="s">
        <v>52</v>
      </c>
      <c r="B13" s="19">
        <v>15</v>
      </c>
      <c r="C13" s="19">
        <v>90</v>
      </c>
      <c r="D13" s="19">
        <v>84</v>
      </c>
      <c r="E13" s="19">
        <v>6</v>
      </c>
      <c r="F13" s="20">
        <v>6.7000000000000004E-2</v>
      </c>
      <c r="G13" s="19">
        <v>0</v>
      </c>
      <c r="H13" s="20">
        <v>0</v>
      </c>
      <c r="I13" s="21">
        <v>0</v>
      </c>
      <c r="J13" s="64">
        <f t="shared" si="0"/>
        <v>1350</v>
      </c>
    </row>
    <row r="14" spans="1:10" ht="17.5" x14ac:dyDescent="0.35">
      <c r="A14" s="38" t="s">
        <v>56</v>
      </c>
      <c r="B14" s="19">
        <v>15</v>
      </c>
      <c r="C14" s="19">
        <v>90</v>
      </c>
      <c r="D14" s="19">
        <v>90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4">
        <f t="shared" si="0"/>
        <v>1350</v>
      </c>
    </row>
    <row r="15" spans="1:10" ht="18" thickBot="1" x14ac:dyDescent="0.4">
      <c r="A15" s="41" t="s">
        <v>68</v>
      </c>
      <c r="B15" s="42">
        <v>12</v>
      </c>
      <c r="C15" s="42">
        <v>106</v>
      </c>
      <c r="D15" s="42">
        <v>105</v>
      </c>
      <c r="E15" s="42">
        <v>1</v>
      </c>
      <c r="F15" s="43">
        <v>8.9999999999999993E-3</v>
      </c>
      <c r="G15" s="42">
        <v>0</v>
      </c>
      <c r="H15" s="43">
        <v>0</v>
      </c>
      <c r="I15" s="44">
        <v>0</v>
      </c>
      <c r="J15" s="66">
        <f t="shared" si="0"/>
        <v>1272</v>
      </c>
    </row>
    <row r="16" spans="1:10" ht="36.65" customHeight="1" thickBot="1" x14ac:dyDescent="0.45">
      <c r="A16" s="29" t="s">
        <v>83</v>
      </c>
      <c r="B16" s="30">
        <f>J16/C16</f>
        <v>24.504188880426504</v>
      </c>
      <c r="C16" s="31">
        <f>SUM(C8:C15)</f>
        <v>1313</v>
      </c>
      <c r="D16" s="30">
        <f>SUM(D8:D15)</f>
        <v>1100</v>
      </c>
      <c r="E16" s="31">
        <f>SUM(E8:E15)</f>
        <v>209</v>
      </c>
      <c r="F16" s="32">
        <f>E16/C16</f>
        <v>0.15917745620715917</v>
      </c>
      <c r="G16" s="31">
        <f>SUM(G8:G15)</f>
        <v>4</v>
      </c>
      <c r="H16" s="32">
        <f>G16/C16</f>
        <v>3.0464584920030465E-3</v>
      </c>
      <c r="I16" s="31">
        <f>SUM(I8:I15)</f>
        <v>0</v>
      </c>
      <c r="J16" s="30">
        <f>SUM(J8:J15)</f>
        <v>32174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2019-01-04T13:09:36Z</dcterms:modified>
</cp:coreProperties>
</file>