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7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13" l="1"/>
  <c r="J14" i="13"/>
  <c r="J13" i="13"/>
  <c r="J12" i="13"/>
  <c r="J10" i="13"/>
  <c r="J16" i="12" l="1"/>
  <c r="J17" i="12"/>
  <c r="J8" i="2" l="1"/>
  <c r="J9" i="2"/>
  <c r="J10" i="2"/>
  <c r="J11" i="2"/>
  <c r="J12" i="2"/>
  <c r="J13" i="2"/>
  <c r="J14" i="2"/>
  <c r="J15" i="2"/>
  <c r="J17" i="2"/>
  <c r="C18" i="2"/>
  <c r="D18" i="2"/>
  <c r="E18" i="2"/>
  <c r="G18" i="2"/>
  <c r="I18" i="2"/>
  <c r="H18" i="2" l="1"/>
  <c r="J18" i="2"/>
  <c r="B18" i="2" s="1"/>
  <c r="F18" i="2"/>
  <c r="J8" i="13" l="1"/>
  <c r="J9" i="13"/>
  <c r="J17" i="11" l="1"/>
  <c r="J16" i="11"/>
  <c r="K60" i="1" l="1"/>
  <c r="K59" i="1"/>
  <c r="K58" i="1"/>
  <c r="K57" i="1"/>
  <c r="K56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6" i="1"/>
  <c r="K35" i="1"/>
  <c r="K34" i="1"/>
  <c r="K33" i="1"/>
  <c r="K32" i="1"/>
  <c r="K30" i="1"/>
  <c r="K29" i="1"/>
  <c r="K28" i="1"/>
  <c r="K27" i="1"/>
  <c r="K26" i="1"/>
  <c r="K25" i="1"/>
  <c r="K24" i="1"/>
  <c r="K23" i="1"/>
  <c r="K22" i="1"/>
  <c r="K21" i="1"/>
  <c r="K20" i="1"/>
  <c r="K18" i="1"/>
  <c r="K17" i="1"/>
  <c r="K16" i="1"/>
  <c r="K14" i="1"/>
  <c r="K13" i="1"/>
  <c r="K12" i="1"/>
  <c r="K11" i="1"/>
  <c r="K10" i="1"/>
  <c r="K9" i="1"/>
  <c r="K8" i="1"/>
  <c r="J61" i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J14" i="12"/>
  <c r="J12" i="12"/>
  <c r="J11" i="12"/>
  <c r="J10" i="12"/>
  <c r="J9" i="12"/>
  <c r="J8" i="12"/>
  <c r="I19" i="11"/>
  <c r="G19" i="11"/>
  <c r="E19" i="11"/>
  <c r="D19" i="11"/>
  <c r="C19" i="11"/>
  <c r="J18" i="11"/>
  <c r="J15" i="11"/>
  <c r="J14" i="11"/>
  <c r="J13" i="11"/>
  <c r="J12" i="11"/>
  <c r="J11" i="11"/>
  <c r="J10" i="11"/>
  <c r="J9" i="11"/>
  <c r="J8" i="11"/>
  <c r="I16" i="10"/>
  <c r="G16" i="10"/>
  <c r="E16" i="10"/>
  <c r="D16" i="10"/>
  <c r="C16" i="10"/>
  <c r="J15" i="10"/>
  <c r="J14" i="10"/>
  <c r="J13" i="10"/>
  <c r="J12" i="10"/>
  <c r="J11" i="10"/>
  <c r="J10" i="10"/>
  <c r="J9" i="10"/>
  <c r="J8" i="10"/>
  <c r="I14" i="9"/>
  <c r="G14" i="9"/>
  <c r="E14" i="9"/>
  <c r="D14" i="9"/>
  <c r="C14" i="9"/>
  <c r="J13" i="9"/>
  <c r="J12" i="9"/>
  <c r="J11" i="9"/>
  <c r="J10" i="9"/>
  <c r="J9" i="9"/>
  <c r="F14" i="9" l="1"/>
  <c r="H16" i="10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6" i="10"/>
  <c r="B16" i="10" s="1"/>
  <c r="F16" i="10"/>
  <c r="H14" i="9"/>
  <c r="J14" i="9"/>
  <c r="B14" i="9" s="1"/>
</calcChain>
</file>

<file path=xl/sharedStrings.xml><?xml version="1.0" encoding="utf-8"?>
<sst xmlns="http://schemas.openxmlformats.org/spreadsheetml/2006/main" count="446" uniqueCount="88">
  <si>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</si>
  <si>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</si>
  <si>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</si>
  <si>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</si>
  <si>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</si>
  <si>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</si>
  <si>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</si>
  <si>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</si>
  <si>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</si>
  <si>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</si>
  <si>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</si>
  <si>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</si>
  <si>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</si>
  <si>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</si>
  <si>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</si>
  <si>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</si>
  <si>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</si>
  <si>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</si>
  <si>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</si>
  <si>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</si>
  <si>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</si>
  <si>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</si>
  <si>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</si>
  <si>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</si>
  <si>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</si>
  <si>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</si>
  <si>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</si>
  <si>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</si>
  <si>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</si>
  <si>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</si>
  <si>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</si>
  <si>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</si>
  <si>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</si>
  <si>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</si>
  <si>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</si>
  <si>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</si>
  <si>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</si>
  <si>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</si>
  <si>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</si>
  <si>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</si>
  <si>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</si>
  <si>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</si>
  <si>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</si>
  <si>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</si>
  <si>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</si>
  <si>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</si>
  <si>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</si>
  <si>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</si>
  <si>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</si>
  <si>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</si>
  <si>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</si>
  <si>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</si>
  <si>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</si>
  <si>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</si>
  <si>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</si>
  <si>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</si>
  <si>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</si>
  <si>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</si>
  <si>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</si>
  <si>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</si>
  <si>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</si>
  <si>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</si>
  <si>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</si>
  <si>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</si>
  <si>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</si>
  <si>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</si>
  <si>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</si>
  <si>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</si>
  <si>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</si>
  <si>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</si>
  <si>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</si>
  <si>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</si>
  <si>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</si>
  <si>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</si>
  <si>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</si>
  <si>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</si>
  <si>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</si>
  <si>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(c5-c6)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</si>
  <si>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</si>
  <si>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</si>
  <si>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</si>
  <si>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</si>
  <si>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</si>
  <si>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</si>
  <si>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</si>
  <si>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Last Updated:  3/7/2018</t>
  </si>
  <si>
    <t xml:space="preserve">Last Updated:  3/7/2018  </t>
  </si>
  <si>
    <t>No Higher Authority 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</si>
</sst>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9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3" borderId="0" xfId="0" applyFill="1" applyBorder="1"/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164" fontId="5" fillId="0" borderId="11" xfId="1" applyNumberFormat="1" applyFont="1" applyFill="1" applyBorder="1"/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4" fillId="0" borderId="16" xfId="0" applyNumberFormat="1" applyFont="1" applyBorder="1"/>
    <xf numFmtId="164" fontId="4" fillId="0" borderId="16" xfId="0" applyNumberFormat="1" applyFont="1" applyBorder="1"/>
    <xf numFmtId="3" fontId="4" fillId="0" borderId="17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20" xfId="0" applyNumberFormat="1" applyFont="1" applyBorder="1"/>
    <xf numFmtId="3" fontId="4" fillId="0" borderId="7" xfId="0" applyNumberFormat="1" applyFont="1" applyBorder="1"/>
    <xf numFmtId="164" fontId="4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0" fillId="3" borderId="30" xfId="0" applyFill="1" applyBorder="1"/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4" xfId="0" applyFont="1" applyFill="1" applyBorder="1" applyAlignment="1">
      <alignment horizontal="center"/>
    </xf>
    <xf numFmtId="0" fontId="5" fillId="0" borderId="33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3" fontId="8" fillId="0" borderId="35" xfId="0" applyNumberFormat="1" applyFont="1" applyBorder="1"/>
    <xf numFmtId="0" fontId="5" fillId="0" borderId="28" xfId="0" applyFont="1" applyBorder="1" applyAlignment="1">
      <alignment horizontal="center"/>
    </xf>
    <xf numFmtId="3" fontId="8" fillId="0" borderId="36" xfId="0" applyNumberFormat="1" applyFont="1" applyBorder="1"/>
    <xf numFmtId="0" fontId="8" fillId="3" borderId="1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  <xf numFmtId="0" fontId="4" fillId="3" borderId="0" xfId="0" applyFont="1" applyFill="1" applyBorder="1" applyAlignment="1">
      <alignment horizontal="center"/>
    </xf>
    <xf numFmtId="3" fontId="4" fillId="0" borderId="3" xfId="0" applyNumberFormat="1" applyFont="1" applyBorder="1"/>
    <xf numFmtId="0" fontId="5" fillId="0" borderId="22" xfId="0" applyFont="1" applyBorder="1" applyAlignment="1">
      <alignment horizontal="center"/>
    </xf>
    <xf numFmtId="3" fontId="8" fillId="0" borderId="37" xfId="0" applyNumberFormat="1" applyFont="1" applyBorder="1"/>
    <xf numFmtId="0" fontId="4" fillId="0" borderId="5" xfId="0" applyFont="1" applyBorder="1" applyAlignment="1">
      <alignment horizontal="center" wrapText="1"/>
    </xf>
    <xf numFmtId="3" fontId="4" fillId="0" borderId="9" xfId="0" applyNumberFormat="1" applyFont="1" applyBorder="1"/>
    <xf numFmtId="164" fontId="4" fillId="0" borderId="3" xfId="0" applyNumberFormat="1" applyFont="1" applyBorder="1"/>
    <xf numFmtId="0" fontId="6" fillId="2" borderId="13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5.81640625" customWidth="1"/>
    <col min="8" max="8" width="14.54296875" customWidth="1"/>
    <col min="9" max="9" width="13.81640625" customWidth="1"/>
    <col min="10" max="10" width="13.453125" customWidth="1"/>
    <col min="11" max="11" width="15.26953125" customWidth="1"/>
  </cols>
  <sheetData>
    <row r="1" spans="1:11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7"/>
      <c r="K1" s="78"/>
    </row>
    <row r="2" spans="1:11" ht="19.5" customHeight="1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0"/>
      <c r="K2" s="81"/>
    </row>
    <row r="3" spans="1:11" ht="18" x14ac:dyDescent="0.4">
      <c r="A3" s="64"/>
      <c r="B3" s="65"/>
      <c r="C3" s="6" t="s">
        <v>12</v>
      </c>
      <c r="D3" s="7" t="s">
        <v>0</v>
      </c>
      <c r="E3" s="6"/>
      <c r="F3" s="7"/>
      <c r="G3" s="6" t="s">
        <v>18</v>
      </c>
      <c r="H3" s="7"/>
      <c r="I3" s="6" t="s">
        <v>18</v>
      </c>
      <c r="J3" s="7" t="s">
        <v>11</v>
      </c>
      <c r="K3" s="8" t="s">
        <v>16</v>
      </c>
    </row>
    <row r="4" spans="1:11" ht="18" x14ac:dyDescent="0.4">
      <c r="A4" s="66"/>
      <c r="B4" s="65"/>
      <c r="C4" s="10" t="s">
        <v>13</v>
      </c>
      <c r="D4" s="11" t="s">
        <v>14</v>
      </c>
      <c r="E4" s="10" t="s">
        <v>1</v>
      </c>
      <c r="F4" s="11" t="s">
        <v>1</v>
      </c>
      <c r="G4" s="10" t="s">
        <v>9</v>
      </c>
      <c r="H4" s="11" t="s">
        <v>1</v>
      </c>
      <c r="I4" s="10" t="s">
        <v>9</v>
      </c>
      <c r="J4" s="11" t="s">
        <v>3</v>
      </c>
      <c r="K4" s="12" t="s">
        <v>2</v>
      </c>
    </row>
    <row r="5" spans="1:11" ht="18" x14ac:dyDescent="0.4">
      <c r="A5" s="66"/>
      <c r="B5" s="65"/>
      <c r="C5" s="10" t="s">
        <v>10</v>
      </c>
      <c r="D5" s="11" t="s">
        <v>1</v>
      </c>
      <c r="E5" s="10" t="s">
        <v>3</v>
      </c>
      <c r="F5" s="11" t="s">
        <v>3</v>
      </c>
      <c r="G5" s="10" t="s">
        <v>3</v>
      </c>
      <c r="H5" s="11" t="s">
        <v>3</v>
      </c>
      <c r="I5" s="10" t="s">
        <v>3</v>
      </c>
      <c r="J5" s="11" t="s">
        <v>15</v>
      </c>
      <c r="K5" s="12" t="s">
        <v>17</v>
      </c>
    </row>
    <row r="6" spans="1:11" ht="18" x14ac:dyDescent="0.4">
      <c r="A6" s="66"/>
      <c r="B6" s="65"/>
      <c r="C6" s="10" t="s">
        <v>3</v>
      </c>
      <c r="D6" s="11" t="s">
        <v>3</v>
      </c>
      <c r="E6" s="10" t="s">
        <v>73</v>
      </c>
      <c r="F6" s="11" t="s">
        <v>75</v>
      </c>
      <c r="G6" s="10" t="s">
        <v>75</v>
      </c>
      <c r="H6" s="11" t="s">
        <v>76</v>
      </c>
      <c r="I6" s="10" t="s">
        <v>76</v>
      </c>
      <c r="J6" s="11" t="s">
        <v>78</v>
      </c>
      <c r="K6" s="12" t="s">
        <v>3</v>
      </c>
    </row>
    <row r="7" spans="1:11" ht="18.5" thickBot="1" x14ac:dyDescent="0.45">
      <c r="A7" s="12" t="s">
        <v>8</v>
      </c>
      <c r="B7" s="67" t="s">
        <v>84</v>
      </c>
      <c r="C7" s="10" t="s">
        <v>7</v>
      </c>
      <c r="D7" s="11" t="s">
        <v>4</v>
      </c>
      <c r="E7" s="10" t="s">
        <v>5</v>
      </c>
      <c r="F7" s="11" t="s">
        <v>74</v>
      </c>
      <c r="G7" s="10" t="s">
        <v>6</v>
      </c>
      <c r="H7" s="11" t="s">
        <v>77</v>
      </c>
      <c r="I7" s="10" t="s">
        <v>6</v>
      </c>
      <c r="J7" s="11" t="s">
        <v>79</v>
      </c>
      <c r="K7" s="12" t="s">
        <v>80</v>
      </c>
    </row>
    <row r="8" spans="1:11" ht="17.5" x14ac:dyDescent="0.35">
      <c r="A8" s="58" t="s">
        <v>19</v>
      </c>
      <c r="B8" s="59">
        <v>6</v>
      </c>
      <c r="C8" s="34">
        <v>3</v>
      </c>
      <c r="D8" s="34">
        <v>2</v>
      </c>
      <c r="E8" s="34">
        <v>2</v>
      </c>
      <c r="F8" s="34">
        <v>0</v>
      </c>
      <c r="G8" s="35">
        <v>0</v>
      </c>
      <c r="H8" s="34">
        <v>0</v>
      </c>
      <c r="I8" s="35">
        <v>0</v>
      </c>
      <c r="J8" s="36">
        <v>0</v>
      </c>
      <c r="K8" s="37">
        <f t="shared" ref="K8:K14" si="0">C8*D8</f>
        <v>6</v>
      </c>
    </row>
    <row r="9" spans="1:11" ht="17.5" x14ac:dyDescent="0.35">
      <c r="A9" s="60" t="s">
        <v>20</v>
      </c>
      <c r="B9" s="2">
        <v>3</v>
      </c>
      <c r="C9" s="19">
        <v>71</v>
      </c>
      <c r="D9" s="19">
        <v>200</v>
      </c>
      <c r="E9" s="19">
        <v>44</v>
      </c>
      <c r="F9" s="19">
        <v>135</v>
      </c>
      <c r="G9" s="20">
        <v>0.67500000000000004</v>
      </c>
      <c r="H9" s="19">
        <v>21</v>
      </c>
      <c r="I9" s="20">
        <v>0.105</v>
      </c>
      <c r="J9" s="21">
        <v>0</v>
      </c>
      <c r="K9" s="61">
        <f t="shared" si="0"/>
        <v>14200</v>
      </c>
    </row>
    <row r="10" spans="1:11" ht="17.5" x14ac:dyDescent="0.35">
      <c r="A10" s="60" t="s">
        <v>21</v>
      </c>
      <c r="B10" s="2">
        <v>4</v>
      </c>
      <c r="C10" s="19">
        <v>17</v>
      </c>
      <c r="D10" s="19">
        <v>102</v>
      </c>
      <c r="E10" s="19">
        <v>102</v>
      </c>
      <c r="F10" s="19">
        <v>0</v>
      </c>
      <c r="G10" s="20">
        <v>0</v>
      </c>
      <c r="H10" s="19">
        <v>0</v>
      </c>
      <c r="I10" s="20">
        <v>0</v>
      </c>
      <c r="J10" s="21">
        <v>0</v>
      </c>
      <c r="K10" s="61">
        <f t="shared" si="0"/>
        <v>1734</v>
      </c>
    </row>
    <row r="11" spans="1:11" ht="17.5" x14ac:dyDescent="0.35">
      <c r="A11" s="60" t="s">
        <v>22</v>
      </c>
      <c r="B11" s="2">
        <v>6</v>
      </c>
      <c r="C11" s="19">
        <v>32</v>
      </c>
      <c r="D11" s="19">
        <v>183</v>
      </c>
      <c r="E11" s="19">
        <v>130</v>
      </c>
      <c r="F11" s="19">
        <v>53</v>
      </c>
      <c r="G11" s="20">
        <v>0.28999999999999998</v>
      </c>
      <c r="H11" s="19">
        <v>0</v>
      </c>
      <c r="I11" s="20">
        <v>0</v>
      </c>
      <c r="J11" s="21">
        <v>0</v>
      </c>
      <c r="K11" s="61">
        <f t="shared" si="0"/>
        <v>5856</v>
      </c>
    </row>
    <row r="12" spans="1:11" ht="17.5" x14ac:dyDescent="0.35">
      <c r="A12" s="60" t="s">
        <v>23</v>
      </c>
      <c r="B12" s="2">
        <v>6</v>
      </c>
      <c r="C12" s="19">
        <v>31</v>
      </c>
      <c r="D12" s="19">
        <v>778</v>
      </c>
      <c r="E12" s="19">
        <v>642</v>
      </c>
      <c r="F12" s="19">
        <v>134</v>
      </c>
      <c r="G12" s="20">
        <v>0.17199999999999999</v>
      </c>
      <c r="H12" s="19">
        <v>2</v>
      </c>
      <c r="I12" s="20">
        <v>3.0000000000000001E-3</v>
      </c>
      <c r="J12" s="21">
        <v>0</v>
      </c>
      <c r="K12" s="61">
        <f t="shared" si="0"/>
        <v>24118</v>
      </c>
    </row>
    <row r="13" spans="1:11" ht="17.5" x14ac:dyDescent="0.35">
      <c r="A13" s="60" t="s">
        <v>24</v>
      </c>
      <c r="B13" s="2">
        <v>4</v>
      </c>
      <c r="C13" s="19">
        <v>21</v>
      </c>
      <c r="D13" s="19">
        <v>153</v>
      </c>
      <c r="E13" s="19">
        <v>148</v>
      </c>
      <c r="F13" s="19">
        <v>5</v>
      </c>
      <c r="G13" s="20">
        <v>3.3000000000000002E-2</v>
      </c>
      <c r="H13" s="19">
        <v>0</v>
      </c>
      <c r="I13" s="20">
        <v>0</v>
      </c>
      <c r="J13" s="21">
        <v>0</v>
      </c>
      <c r="K13" s="61">
        <f t="shared" si="0"/>
        <v>3213</v>
      </c>
    </row>
    <row r="14" spans="1:11" ht="18" thickBot="1" x14ac:dyDescent="0.4">
      <c r="A14" s="60" t="s">
        <v>25</v>
      </c>
      <c r="B14" s="2">
        <v>1</v>
      </c>
      <c r="C14" s="23">
        <v>14</v>
      </c>
      <c r="D14" s="23">
        <v>150</v>
      </c>
      <c r="E14" s="23">
        <v>145</v>
      </c>
      <c r="F14" s="23">
        <v>5</v>
      </c>
      <c r="G14" s="24">
        <v>3.3000000000000002E-2</v>
      </c>
      <c r="H14" s="23">
        <v>0</v>
      </c>
      <c r="I14" s="24">
        <v>0</v>
      </c>
      <c r="J14" s="25">
        <v>0</v>
      </c>
      <c r="K14" s="70">
        <f t="shared" si="0"/>
        <v>2100</v>
      </c>
    </row>
    <row r="15" spans="1:11" ht="18.5" thickBot="1" x14ac:dyDescent="0.45">
      <c r="A15" s="40" t="s">
        <v>26</v>
      </c>
      <c r="B15" s="74">
        <v>2</v>
      </c>
      <c r="C15" s="83" t="s">
        <v>87</v>
      </c>
      <c r="D15" s="84"/>
      <c r="E15" s="84"/>
      <c r="F15" s="84"/>
      <c r="G15" s="84"/>
      <c r="H15" s="84"/>
      <c r="I15" s="84"/>
      <c r="J15" s="84"/>
      <c r="K15" s="85"/>
    </row>
    <row r="16" spans="1:11" ht="17.5" x14ac:dyDescent="0.35">
      <c r="A16" s="50" t="s">
        <v>27</v>
      </c>
      <c r="B16" s="4">
        <v>2</v>
      </c>
      <c r="C16" s="16">
        <v>38</v>
      </c>
      <c r="D16" s="16">
        <v>58</v>
      </c>
      <c r="E16" s="16">
        <v>39</v>
      </c>
      <c r="F16" s="16">
        <v>18</v>
      </c>
      <c r="G16" s="17">
        <v>0.31</v>
      </c>
      <c r="H16" s="16">
        <v>1</v>
      </c>
      <c r="I16" s="17">
        <v>1.7000000000000001E-2</v>
      </c>
      <c r="J16" s="18">
        <v>0</v>
      </c>
      <c r="K16" s="39">
        <f>C16*D16</f>
        <v>2204</v>
      </c>
    </row>
    <row r="17" spans="1:11" ht="17.5" x14ac:dyDescent="0.35">
      <c r="A17" s="38" t="s">
        <v>28</v>
      </c>
      <c r="B17" s="1">
        <v>3</v>
      </c>
      <c r="C17" s="19">
        <v>30</v>
      </c>
      <c r="D17" s="19">
        <v>336</v>
      </c>
      <c r="E17" s="19">
        <v>242</v>
      </c>
      <c r="F17" s="19">
        <v>94</v>
      </c>
      <c r="G17" s="20">
        <v>0.28000000000000003</v>
      </c>
      <c r="H17" s="19">
        <v>0</v>
      </c>
      <c r="I17" s="20">
        <v>0</v>
      </c>
      <c r="J17" s="21">
        <v>0</v>
      </c>
      <c r="K17" s="61">
        <f>C17*D17</f>
        <v>10080</v>
      </c>
    </row>
    <row r="18" spans="1:11" ht="18" thickBot="1" x14ac:dyDescent="0.4">
      <c r="A18" s="50" t="s">
        <v>29</v>
      </c>
      <c r="B18" s="4">
        <v>3</v>
      </c>
      <c r="C18" s="23">
        <v>24</v>
      </c>
      <c r="D18" s="23">
        <v>404</v>
      </c>
      <c r="E18" s="23">
        <v>375</v>
      </c>
      <c r="F18" s="23">
        <v>26</v>
      </c>
      <c r="G18" s="24">
        <v>6.4000000000000001E-2</v>
      </c>
      <c r="H18" s="23">
        <v>3</v>
      </c>
      <c r="I18" s="24">
        <v>7.0000000000000001E-3</v>
      </c>
      <c r="J18" s="25">
        <v>0</v>
      </c>
      <c r="K18" s="70">
        <f>C18*D18</f>
        <v>9696</v>
      </c>
    </row>
    <row r="19" spans="1:11" ht="18.5" thickBot="1" x14ac:dyDescent="0.45">
      <c r="A19" s="40" t="s">
        <v>30</v>
      </c>
      <c r="B19" s="74">
        <v>6</v>
      </c>
      <c r="C19" s="83" t="s">
        <v>87</v>
      </c>
      <c r="D19" s="84"/>
      <c r="E19" s="84"/>
      <c r="F19" s="84"/>
      <c r="G19" s="84"/>
      <c r="H19" s="84"/>
      <c r="I19" s="84"/>
      <c r="J19" s="84"/>
      <c r="K19" s="85"/>
    </row>
    <row r="20" spans="1:11" ht="17.5" x14ac:dyDescent="0.35">
      <c r="A20" s="50" t="s">
        <v>31</v>
      </c>
      <c r="B20" s="4">
        <v>5</v>
      </c>
      <c r="C20" s="16">
        <v>29</v>
      </c>
      <c r="D20" s="16">
        <v>85</v>
      </c>
      <c r="E20" s="16">
        <v>72</v>
      </c>
      <c r="F20" s="16">
        <v>7</v>
      </c>
      <c r="G20" s="17">
        <v>8.2000000000000003E-2</v>
      </c>
      <c r="H20" s="16">
        <v>6</v>
      </c>
      <c r="I20" s="17">
        <v>7.0999999999999994E-2</v>
      </c>
      <c r="J20" s="18">
        <v>0</v>
      </c>
      <c r="K20" s="39">
        <f t="shared" ref="K20:K30" si="1">C20*D20</f>
        <v>2465</v>
      </c>
    </row>
    <row r="21" spans="1:11" ht="17.5" x14ac:dyDescent="0.35">
      <c r="A21" s="38" t="s">
        <v>32</v>
      </c>
      <c r="B21" s="1">
        <v>6</v>
      </c>
      <c r="C21" s="19">
        <v>24</v>
      </c>
      <c r="D21" s="19">
        <v>72</v>
      </c>
      <c r="E21" s="19">
        <v>65</v>
      </c>
      <c r="F21" s="19">
        <v>7</v>
      </c>
      <c r="G21" s="20">
        <v>9.7000000000000003E-2</v>
      </c>
      <c r="H21" s="19">
        <v>0</v>
      </c>
      <c r="I21" s="20">
        <v>0</v>
      </c>
      <c r="J21" s="21">
        <v>0</v>
      </c>
      <c r="K21" s="61">
        <f t="shared" si="1"/>
        <v>1728</v>
      </c>
    </row>
    <row r="22" spans="1:11" ht="17.5" x14ac:dyDescent="0.35">
      <c r="A22" s="50" t="s">
        <v>33</v>
      </c>
      <c r="B22" s="4">
        <v>5</v>
      </c>
      <c r="C22" s="19">
        <v>19</v>
      </c>
      <c r="D22" s="19">
        <v>627</v>
      </c>
      <c r="E22" s="19">
        <v>599</v>
      </c>
      <c r="F22" s="19">
        <v>27</v>
      </c>
      <c r="G22" s="20">
        <v>4.2999999999999997E-2</v>
      </c>
      <c r="H22" s="19">
        <v>1</v>
      </c>
      <c r="I22" s="20">
        <v>2E-3</v>
      </c>
      <c r="J22" s="21">
        <v>0</v>
      </c>
      <c r="K22" s="61">
        <f t="shared" si="1"/>
        <v>11913</v>
      </c>
    </row>
    <row r="23" spans="1:11" ht="17.5" x14ac:dyDescent="0.35">
      <c r="A23" s="50" t="s">
        <v>34</v>
      </c>
      <c r="B23" s="4">
        <v>5</v>
      </c>
      <c r="C23" s="19">
        <v>17</v>
      </c>
      <c r="D23" s="19">
        <v>99</v>
      </c>
      <c r="E23" s="19">
        <v>92</v>
      </c>
      <c r="F23" s="19">
        <v>6</v>
      </c>
      <c r="G23" s="20">
        <v>6.0999999999999999E-2</v>
      </c>
      <c r="H23" s="19">
        <v>1</v>
      </c>
      <c r="I23" s="20">
        <v>0.01</v>
      </c>
      <c r="J23" s="21">
        <v>0</v>
      </c>
      <c r="K23" s="61">
        <f t="shared" si="1"/>
        <v>1683</v>
      </c>
    </row>
    <row r="24" spans="1:11" ht="17.5" x14ac:dyDescent="0.35">
      <c r="A24" s="38" t="s">
        <v>35</v>
      </c>
      <c r="B24" s="1">
        <v>5</v>
      </c>
      <c r="C24" s="19">
        <v>31</v>
      </c>
      <c r="D24" s="19">
        <v>237</v>
      </c>
      <c r="E24" s="19">
        <v>194</v>
      </c>
      <c r="F24" s="19">
        <v>39</v>
      </c>
      <c r="G24" s="20">
        <v>0.16500000000000001</v>
      </c>
      <c r="H24" s="19">
        <v>2</v>
      </c>
      <c r="I24" s="20">
        <v>8.0000000000000002E-3</v>
      </c>
      <c r="J24" s="21">
        <v>2</v>
      </c>
      <c r="K24" s="61">
        <f t="shared" si="1"/>
        <v>7347</v>
      </c>
    </row>
    <row r="25" spans="1:11" ht="17.5" x14ac:dyDescent="0.35">
      <c r="A25" s="50" t="s">
        <v>36</v>
      </c>
      <c r="B25" s="4">
        <v>3</v>
      </c>
      <c r="C25" s="19">
        <v>35</v>
      </c>
      <c r="D25" s="19">
        <v>152</v>
      </c>
      <c r="E25" s="19">
        <v>126</v>
      </c>
      <c r="F25" s="19">
        <v>24</v>
      </c>
      <c r="G25" s="20">
        <v>0.158</v>
      </c>
      <c r="H25" s="19">
        <v>1</v>
      </c>
      <c r="I25" s="20">
        <v>7.0000000000000001E-3</v>
      </c>
      <c r="J25" s="21">
        <v>1</v>
      </c>
      <c r="K25" s="61">
        <f t="shared" si="1"/>
        <v>5320</v>
      </c>
    </row>
    <row r="26" spans="1:11" ht="17.5" x14ac:dyDescent="0.35">
      <c r="A26" s="50" t="s">
        <v>37</v>
      </c>
      <c r="B26" s="4">
        <v>4</v>
      </c>
      <c r="C26" s="19">
        <v>10</v>
      </c>
      <c r="D26" s="19">
        <v>41</v>
      </c>
      <c r="E26" s="19">
        <v>40</v>
      </c>
      <c r="F26" s="19">
        <v>1</v>
      </c>
      <c r="G26" s="20">
        <v>2.4E-2</v>
      </c>
      <c r="H26" s="19">
        <v>0</v>
      </c>
      <c r="I26" s="20">
        <v>0</v>
      </c>
      <c r="J26" s="21">
        <v>0</v>
      </c>
      <c r="K26" s="61">
        <f t="shared" si="1"/>
        <v>410</v>
      </c>
    </row>
    <row r="27" spans="1:11" ht="17.5" x14ac:dyDescent="0.35">
      <c r="A27" s="38" t="s">
        <v>38</v>
      </c>
      <c r="B27" s="1">
        <v>1</v>
      </c>
      <c r="C27" s="19">
        <v>31</v>
      </c>
      <c r="D27" s="19">
        <v>171</v>
      </c>
      <c r="E27" s="19">
        <v>126</v>
      </c>
      <c r="F27" s="19">
        <v>44</v>
      </c>
      <c r="G27" s="22">
        <v>0.25700000000000001</v>
      </c>
      <c r="H27" s="19">
        <v>1</v>
      </c>
      <c r="I27" s="22">
        <v>6.0000000000000001E-3</v>
      </c>
      <c r="J27" s="19">
        <v>0</v>
      </c>
      <c r="K27" s="61">
        <f t="shared" si="1"/>
        <v>5301</v>
      </c>
    </row>
    <row r="28" spans="1:11" ht="17.5" x14ac:dyDescent="0.35">
      <c r="A28" s="38" t="s">
        <v>39</v>
      </c>
      <c r="B28" s="1">
        <v>2</v>
      </c>
      <c r="C28" s="19">
        <v>62</v>
      </c>
      <c r="D28" s="19">
        <v>890</v>
      </c>
      <c r="E28" s="19">
        <v>248</v>
      </c>
      <c r="F28" s="19">
        <v>597</v>
      </c>
      <c r="G28" s="20">
        <v>0.67100000000000004</v>
      </c>
      <c r="H28" s="19">
        <v>45</v>
      </c>
      <c r="I28" s="20">
        <v>5.0999999999999997E-2</v>
      </c>
      <c r="J28" s="21">
        <v>0</v>
      </c>
      <c r="K28" s="61">
        <f t="shared" si="1"/>
        <v>55180</v>
      </c>
    </row>
    <row r="29" spans="1:11" ht="17.5" x14ac:dyDescent="0.35">
      <c r="A29" s="38" t="s">
        <v>40</v>
      </c>
      <c r="B29" s="1">
        <v>1</v>
      </c>
      <c r="C29" s="19">
        <v>34</v>
      </c>
      <c r="D29" s="19">
        <v>43</v>
      </c>
      <c r="E29" s="19">
        <v>29</v>
      </c>
      <c r="F29" s="19">
        <v>13</v>
      </c>
      <c r="G29" s="20">
        <v>0.30199999999999999</v>
      </c>
      <c r="H29" s="19">
        <v>1</v>
      </c>
      <c r="I29" s="20">
        <v>2.3E-2</v>
      </c>
      <c r="J29" s="21">
        <v>0</v>
      </c>
      <c r="K29" s="61">
        <f t="shared" si="1"/>
        <v>1462</v>
      </c>
    </row>
    <row r="30" spans="1:11" ht="18" thickBot="1" x14ac:dyDescent="0.4">
      <c r="A30" s="38" t="s">
        <v>41</v>
      </c>
      <c r="B30" s="1">
        <v>5</v>
      </c>
      <c r="C30" s="23">
        <v>62</v>
      </c>
      <c r="D30" s="23">
        <v>780</v>
      </c>
      <c r="E30" s="23">
        <v>311</v>
      </c>
      <c r="F30" s="23">
        <v>410</v>
      </c>
      <c r="G30" s="24">
        <v>0.52600000000000002</v>
      </c>
      <c r="H30" s="23">
        <v>57</v>
      </c>
      <c r="I30" s="24">
        <v>7.2999999999999995E-2</v>
      </c>
      <c r="J30" s="25">
        <v>2</v>
      </c>
      <c r="K30" s="70">
        <f t="shared" si="1"/>
        <v>48360</v>
      </c>
    </row>
    <row r="31" spans="1:11" ht="18.5" thickBot="1" x14ac:dyDescent="0.45">
      <c r="A31" s="40" t="s">
        <v>42</v>
      </c>
      <c r="B31" s="74">
        <v>5</v>
      </c>
      <c r="C31" s="83" t="s">
        <v>87</v>
      </c>
      <c r="D31" s="84"/>
      <c r="E31" s="84"/>
      <c r="F31" s="84"/>
      <c r="G31" s="84"/>
      <c r="H31" s="84"/>
      <c r="I31" s="84"/>
      <c r="J31" s="84"/>
      <c r="K31" s="85"/>
    </row>
    <row r="32" spans="1:11" ht="17.5" x14ac:dyDescent="0.35">
      <c r="A32" s="38" t="s">
        <v>43</v>
      </c>
      <c r="B32" s="1">
        <v>5</v>
      </c>
      <c r="C32" s="16">
        <v>103</v>
      </c>
      <c r="D32" s="16">
        <v>606</v>
      </c>
      <c r="E32" s="16">
        <v>175</v>
      </c>
      <c r="F32" s="16">
        <v>275</v>
      </c>
      <c r="G32" s="17">
        <v>0.45400000000000001</v>
      </c>
      <c r="H32" s="16">
        <v>147</v>
      </c>
      <c r="I32" s="17">
        <v>0.24299999999999999</v>
      </c>
      <c r="J32" s="18">
        <v>9</v>
      </c>
      <c r="K32" s="39">
        <f>C32*D32</f>
        <v>62418</v>
      </c>
    </row>
    <row r="33" spans="1:11" ht="17.5" x14ac:dyDescent="0.35">
      <c r="A33" s="38" t="s">
        <v>44</v>
      </c>
      <c r="B33" s="1">
        <v>3</v>
      </c>
      <c r="C33" s="19">
        <v>24</v>
      </c>
      <c r="D33" s="19">
        <v>95</v>
      </c>
      <c r="E33" s="19">
        <v>88</v>
      </c>
      <c r="F33" s="19">
        <v>0</v>
      </c>
      <c r="G33" s="20">
        <v>0</v>
      </c>
      <c r="H33" s="19">
        <v>7</v>
      </c>
      <c r="I33" s="20">
        <v>7.3999999999999996E-2</v>
      </c>
      <c r="J33" s="21">
        <v>0</v>
      </c>
      <c r="K33" s="61">
        <f>C33*D33</f>
        <v>2280</v>
      </c>
    </row>
    <row r="34" spans="1:11" ht="17.5" x14ac:dyDescent="0.35">
      <c r="A34" s="38" t="s">
        <v>45</v>
      </c>
      <c r="B34" s="1">
        <v>4</v>
      </c>
      <c r="C34" s="19">
        <v>18</v>
      </c>
      <c r="D34" s="19">
        <v>14</v>
      </c>
      <c r="E34" s="19">
        <v>14</v>
      </c>
      <c r="F34" s="19">
        <v>0</v>
      </c>
      <c r="G34" s="20">
        <v>0</v>
      </c>
      <c r="H34" s="19">
        <v>0</v>
      </c>
      <c r="I34" s="20">
        <v>0</v>
      </c>
      <c r="J34" s="21">
        <v>0</v>
      </c>
      <c r="K34" s="61">
        <f>C34*D34</f>
        <v>252</v>
      </c>
    </row>
    <row r="35" spans="1:11" ht="17.5" x14ac:dyDescent="0.35">
      <c r="A35" s="38" t="s">
        <v>46</v>
      </c>
      <c r="B35" s="1">
        <v>3</v>
      </c>
      <c r="C35" s="19">
        <v>39</v>
      </c>
      <c r="D35" s="19">
        <v>179</v>
      </c>
      <c r="E35" s="19">
        <v>131</v>
      </c>
      <c r="F35" s="19">
        <v>38</v>
      </c>
      <c r="G35" s="20">
        <v>0.21199999999999999</v>
      </c>
      <c r="H35" s="19">
        <v>10</v>
      </c>
      <c r="I35" s="20">
        <v>5.6000000000000001E-2</v>
      </c>
      <c r="J35" s="21">
        <v>0</v>
      </c>
      <c r="K35" s="61">
        <f>C35*D35</f>
        <v>6981</v>
      </c>
    </row>
    <row r="36" spans="1:11" ht="18" thickBot="1" x14ac:dyDescent="0.4">
      <c r="A36" s="38" t="s">
        <v>47</v>
      </c>
      <c r="B36" s="1">
        <v>4</v>
      </c>
      <c r="C36" s="23">
        <v>11</v>
      </c>
      <c r="D36" s="23">
        <v>7</v>
      </c>
      <c r="E36" s="23">
        <v>7</v>
      </c>
      <c r="F36" s="23">
        <v>0</v>
      </c>
      <c r="G36" s="24">
        <v>0</v>
      </c>
      <c r="H36" s="23">
        <v>0</v>
      </c>
      <c r="I36" s="24">
        <v>0</v>
      </c>
      <c r="J36" s="25">
        <v>0</v>
      </c>
      <c r="K36" s="70">
        <f>C36*D36</f>
        <v>77</v>
      </c>
    </row>
    <row r="37" spans="1:11" ht="18.5" thickBot="1" x14ac:dyDescent="0.45">
      <c r="A37" s="40" t="s">
        <v>48</v>
      </c>
      <c r="B37" s="74">
        <v>5</v>
      </c>
      <c r="C37" s="83" t="s">
        <v>87</v>
      </c>
      <c r="D37" s="84"/>
      <c r="E37" s="84"/>
      <c r="F37" s="84"/>
      <c r="G37" s="84"/>
      <c r="H37" s="84"/>
      <c r="I37" s="84"/>
      <c r="J37" s="84"/>
      <c r="K37" s="85"/>
    </row>
    <row r="38" spans="1:11" ht="17.5" x14ac:dyDescent="0.35">
      <c r="A38" s="38" t="s">
        <v>49</v>
      </c>
      <c r="B38" s="1">
        <v>1</v>
      </c>
      <c r="C38" s="16">
        <v>53</v>
      </c>
      <c r="D38" s="16">
        <v>22</v>
      </c>
      <c r="E38" s="16">
        <v>17</v>
      </c>
      <c r="F38" s="16">
        <v>1</v>
      </c>
      <c r="G38" s="17">
        <v>4.4999999999999998E-2</v>
      </c>
      <c r="H38" s="16">
        <v>3</v>
      </c>
      <c r="I38" s="17">
        <v>0.13600000000000001</v>
      </c>
      <c r="J38" s="18">
        <v>1</v>
      </c>
      <c r="K38" s="39">
        <f t="shared" ref="K38:K54" si="2">C38*D38</f>
        <v>1166</v>
      </c>
    </row>
    <row r="39" spans="1:11" ht="17.5" x14ac:dyDescent="0.35">
      <c r="A39" s="38" t="s">
        <v>50</v>
      </c>
      <c r="B39" s="1">
        <v>1</v>
      </c>
      <c r="C39" s="19">
        <v>31</v>
      </c>
      <c r="D39" s="19">
        <v>400</v>
      </c>
      <c r="E39" s="19">
        <v>308</v>
      </c>
      <c r="F39" s="19">
        <v>91</v>
      </c>
      <c r="G39" s="20">
        <v>0.22800000000000001</v>
      </c>
      <c r="H39" s="19">
        <v>1</v>
      </c>
      <c r="I39" s="20">
        <v>3.0000000000000001E-3</v>
      </c>
      <c r="J39" s="21">
        <v>0</v>
      </c>
      <c r="K39" s="61">
        <f t="shared" si="2"/>
        <v>12400</v>
      </c>
    </row>
    <row r="40" spans="1:11" ht="17.5" x14ac:dyDescent="0.35">
      <c r="A40" s="38" t="s">
        <v>51</v>
      </c>
      <c r="B40" s="1">
        <v>4</v>
      </c>
      <c r="C40" s="19">
        <v>6</v>
      </c>
      <c r="D40" s="19">
        <v>37</v>
      </c>
      <c r="E40" s="19">
        <v>37</v>
      </c>
      <c r="F40" s="19">
        <v>0</v>
      </c>
      <c r="G40" s="20">
        <v>0</v>
      </c>
      <c r="H40" s="19">
        <v>0</v>
      </c>
      <c r="I40" s="20">
        <v>0</v>
      </c>
      <c r="J40" s="21">
        <v>0</v>
      </c>
      <c r="K40" s="61">
        <f t="shared" si="2"/>
        <v>222</v>
      </c>
    </row>
    <row r="41" spans="1:11" ht="17.5" x14ac:dyDescent="0.35">
      <c r="A41" s="38" t="s">
        <v>52</v>
      </c>
      <c r="B41" s="1">
        <v>6</v>
      </c>
      <c r="C41" s="19">
        <v>29</v>
      </c>
      <c r="D41" s="19">
        <v>141</v>
      </c>
      <c r="E41" s="19">
        <v>98</v>
      </c>
      <c r="F41" s="19">
        <v>42</v>
      </c>
      <c r="G41" s="20">
        <v>0.29799999999999999</v>
      </c>
      <c r="H41" s="19">
        <v>1</v>
      </c>
      <c r="I41" s="20">
        <v>7.0000000000000001E-3</v>
      </c>
      <c r="J41" s="21">
        <v>0</v>
      </c>
      <c r="K41" s="61">
        <f t="shared" si="2"/>
        <v>4089</v>
      </c>
    </row>
    <row r="42" spans="1:11" ht="17.5" x14ac:dyDescent="0.35">
      <c r="A42" s="38" t="s">
        <v>53</v>
      </c>
      <c r="B42" s="1">
        <v>1</v>
      </c>
      <c r="C42" s="19">
        <v>49</v>
      </c>
      <c r="D42" s="19">
        <v>1490</v>
      </c>
      <c r="E42" s="19">
        <v>629</v>
      </c>
      <c r="F42" s="19">
        <v>780</v>
      </c>
      <c r="G42" s="20">
        <v>0.52300000000000002</v>
      </c>
      <c r="H42" s="19">
        <v>56</v>
      </c>
      <c r="I42" s="20">
        <v>3.7999999999999999E-2</v>
      </c>
      <c r="J42" s="21">
        <v>25</v>
      </c>
      <c r="K42" s="61">
        <f t="shared" si="2"/>
        <v>73010</v>
      </c>
    </row>
    <row r="43" spans="1:11" ht="17.5" x14ac:dyDescent="0.35">
      <c r="A43" s="38" t="s">
        <v>54</v>
      </c>
      <c r="B43" s="1">
        <v>5</v>
      </c>
      <c r="C43" s="19">
        <v>18</v>
      </c>
      <c r="D43" s="19">
        <v>189</v>
      </c>
      <c r="E43" s="19">
        <v>168</v>
      </c>
      <c r="F43" s="19">
        <v>18</v>
      </c>
      <c r="G43" s="20">
        <v>9.5000000000000001E-2</v>
      </c>
      <c r="H43" s="19">
        <v>3</v>
      </c>
      <c r="I43" s="20">
        <v>1.6E-2</v>
      </c>
      <c r="J43" s="21">
        <v>0</v>
      </c>
      <c r="K43" s="61">
        <f t="shared" si="2"/>
        <v>3402</v>
      </c>
    </row>
    <row r="44" spans="1:11" ht="17.5" x14ac:dyDescent="0.35">
      <c r="A44" s="38" t="s">
        <v>55</v>
      </c>
      <c r="B44" s="1">
        <v>4</v>
      </c>
      <c r="C44" s="19">
        <v>25</v>
      </c>
      <c r="D44" s="19">
        <v>108</v>
      </c>
      <c r="E44" s="19">
        <v>91</v>
      </c>
      <c r="F44" s="19">
        <v>17</v>
      </c>
      <c r="G44" s="20">
        <v>0.157</v>
      </c>
      <c r="H44" s="19">
        <v>0</v>
      </c>
      <c r="I44" s="20">
        <v>0</v>
      </c>
      <c r="J44" s="21">
        <v>0</v>
      </c>
      <c r="K44" s="61">
        <f t="shared" si="2"/>
        <v>2700</v>
      </c>
    </row>
    <row r="45" spans="1:11" ht="17.5" x14ac:dyDescent="0.35">
      <c r="A45" s="38" t="s">
        <v>56</v>
      </c>
      <c r="B45" s="1">
        <v>6</v>
      </c>
      <c r="C45" s="19">
        <v>17</v>
      </c>
      <c r="D45" s="19">
        <v>75</v>
      </c>
      <c r="E45" s="19">
        <v>75</v>
      </c>
      <c r="F45" s="19">
        <v>0</v>
      </c>
      <c r="G45" s="20">
        <v>0</v>
      </c>
      <c r="H45" s="19">
        <v>0</v>
      </c>
      <c r="I45" s="20">
        <v>0</v>
      </c>
      <c r="J45" s="21">
        <v>0</v>
      </c>
      <c r="K45" s="61">
        <f t="shared" si="2"/>
        <v>1275</v>
      </c>
    </row>
    <row r="46" spans="1:11" ht="17.5" x14ac:dyDescent="0.35">
      <c r="A46" s="38" t="s">
        <v>57</v>
      </c>
      <c r="B46" s="1">
        <v>2</v>
      </c>
      <c r="C46" s="19">
        <v>66</v>
      </c>
      <c r="D46" s="19">
        <v>1934</v>
      </c>
      <c r="E46" s="19">
        <v>553</v>
      </c>
      <c r="F46" s="19">
        <v>1201</v>
      </c>
      <c r="G46" s="20">
        <v>0.621</v>
      </c>
      <c r="H46" s="19">
        <v>178</v>
      </c>
      <c r="I46" s="20">
        <v>9.1999999999999998E-2</v>
      </c>
      <c r="J46" s="21">
        <v>2</v>
      </c>
      <c r="K46" s="61">
        <f t="shared" si="2"/>
        <v>127644</v>
      </c>
    </row>
    <row r="47" spans="1:11" ht="17.5" x14ac:dyDescent="0.35">
      <c r="A47" s="38" t="s">
        <v>58</v>
      </c>
      <c r="B47" s="1">
        <v>1</v>
      </c>
      <c r="C47" s="19">
        <v>27</v>
      </c>
      <c r="D47" s="19">
        <v>32</v>
      </c>
      <c r="E47" s="19">
        <v>26</v>
      </c>
      <c r="F47" s="19">
        <v>4</v>
      </c>
      <c r="G47" s="20">
        <v>0.125</v>
      </c>
      <c r="H47" s="19">
        <v>2</v>
      </c>
      <c r="I47" s="20">
        <v>6.3E-2</v>
      </c>
      <c r="J47" s="21">
        <v>0</v>
      </c>
      <c r="K47" s="61">
        <f t="shared" si="2"/>
        <v>864</v>
      </c>
    </row>
    <row r="48" spans="1:11" ht="17.5" x14ac:dyDescent="0.35">
      <c r="A48" s="38" t="s">
        <v>59</v>
      </c>
      <c r="B48" s="1">
        <v>1</v>
      </c>
      <c r="C48" s="19">
        <v>16</v>
      </c>
      <c r="D48" s="19">
        <v>285</v>
      </c>
      <c r="E48" s="19">
        <v>266</v>
      </c>
      <c r="F48" s="19">
        <v>19</v>
      </c>
      <c r="G48" s="20">
        <v>6.7000000000000004E-2</v>
      </c>
      <c r="H48" s="19">
        <v>0</v>
      </c>
      <c r="I48" s="20">
        <v>0</v>
      </c>
      <c r="J48" s="21">
        <v>0</v>
      </c>
      <c r="K48" s="61">
        <f t="shared" si="2"/>
        <v>4560</v>
      </c>
    </row>
    <row r="49" spans="1:11" ht="17.5" x14ac:dyDescent="0.35">
      <c r="A49" s="38" t="s">
        <v>60</v>
      </c>
      <c r="B49" s="1">
        <v>3</v>
      </c>
      <c r="C49" s="19">
        <v>26</v>
      </c>
      <c r="D49" s="19">
        <v>74</v>
      </c>
      <c r="E49" s="19">
        <v>68</v>
      </c>
      <c r="F49" s="19">
        <v>6</v>
      </c>
      <c r="G49" s="20">
        <v>8.1000000000000003E-2</v>
      </c>
      <c r="H49" s="19">
        <v>0</v>
      </c>
      <c r="I49" s="20">
        <v>0</v>
      </c>
      <c r="J49" s="21">
        <v>0</v>
      </c>
      <c r="K49" s="61">
        <f t="shared" si="2"/>
        <v>1924</v>
      </c>
    </row>
    <row r="50" spans="1:11" ht="17.5" x14ac:dyDescent="0.35">
      <c r="A50" s="38" t="s">
        <v>61</v>
      </c>
      <c r="B50" s="1">
        <v>4</v>
      </c>
      <c r="C50" s="19">
        <v>3</v>
      </c>
      <c r="D50" s="19">
        <v>1</v>
      </c>
      <c r="E50" s="19">
        <v>1</v>
      </c>
      <c r="F50" s="19">
        <v>0</v>
      </c>
      <c r="G50" s="20">
        <v>0</v>
      </c>
      <c r="H50" s="19">
        <v>0</v>
      </c>
      <c r="I50" s="20">
        <v>0</v>
      </c>
      <c r="J50" s="21">
        <v>0</v>
      </c>
      <c r="K50" s="61">
        <f t="shared" si="2"/>
        <v>3</v>
      </c>
    </row>
    <row r="51" spans="1:11" ht="17.5" x14ac:dyDescent="0.35">
      <c r="A51" s="38" t="s">
        <v>62</v>
      </c>
      <c r="B51" s="1">
        <v>3</v>
      </c>
      <c r="C51" s="19">
        <v>18</v>
      </c>
      <c r="D51" s="19">
        <v>219</v>
      </c>
      <c r="E51" s="19">
        <v>212</v>
      </c>
      <c r="F51" s="19">
        <v>7</v>
      </c>
      <c r="G51" s="20">
        <v>3.2000000000000001E-2</v>
      </c>
      <c r="H51" s="19">
        <v>0</v>
      </c>
      <c r="I51" s="20">
        <v>0</v>
      </c>
      <c r="J51" s="21">
        <v>0</v>
      </c>
      <c r="K51" s="61">
        <f t="shared" si="2"/>
        <v>3942</v>
      </c>
    </row>
    <row r="52" spans="1:11" ht="17.5" x14ac:dyDescent="0.35">
      <c r="A52" s="50" t="s">
        <v>63</v>
      </c>
      <c r="B52" s="4">
        <v>4</v>
      </c>
      <c r="C52" s="19">
        <v>40</v>
      </c>
      <c r="D52" s="19">
        <v>2071</v>
      </c>
      <c r="E52" s="19">
        <v>1147</v>
      </c>
      <c r="F52" s="19">
        <v>893</v>
      </c>
      <c r="G52" s="20">
        <v>0.43099999999999999</v>
      </c>
      <c r="H52" s="19">
        <v>29</v>
      </c>
      <c r="I52" s="20">
        <v>1.4E-2</v>
      </c>
      <c r="J52" s="21">
        <v>2</v>
      </c>
      <c r="K52" s="61">
        <f t="shared" si="2"/>
        <v>82840</v>
      </c>
    </row>
    <row r="53" spans="1:11" ht="17.5" x14ac:dyDescent="0.35">
      <c r="A53" s="38" t="s">
        <v>64</v>
      </c>
      <c r="B53" s="1">
        <v>4</v>
      </c>
      <c r="C53" s="19">
        <v>11</v>
      </c>
      <c r="D53" s="19">
        <v>23</v>
      </c>
      <c r="E53" s="19">
        <v>23</v>
      </c>
      <c r="F53" s="19">
        <v>0</v>
      </c>
      <c r="G53" s="20">
        <v>0</v>
      </c>
      <c r="H53" s="19">
        <v>0</v>
      </c>
      <c r="I53" s="20">
        <v>0</v>
      </c>
      <c r="J53" s="21">
        <v>0</v>
      </c>
      <c r="K53" s="61">
        <f t="shared" si="2"/>
        <v>253</v>
      </c>
    </row>
    <row r="54" spans="1:11" ht="18" thickBot="1" x14ac:dyDescent="0.4">
      <c r="A54" s="50" t="s">
        <v>65</v>
      </c>
      <c r="B54" s="4">
        <v>2</v>
      </c>
      <c r="C54" s="23">
        <v>33</v>
      </c>
      <c r="D54" s="23">
        <v>224</v>
      </c>
      <c r="E54" s="23">
        <v>162</v>
      </c>
      <c r="F54" s="23">
        <v>60</v>
      </c>
      <c r="G54" s="24">
        <v>0.26800000000000002</v>
      </c>
      <c r="H54" s="23">
        <v>2</v>
      </c>
      <c r="I54" s="24">
        <v>8.9999999999999993E-3</v>
      </c>
      <c r="J54" s="25">
        <v>0</v>
      </c>
      <c r="K54" s="70">
        <f t="shared" si="2"/>
        <v>7392</v>
      </c>
    </row>
    <row r="55" spans="1:11" ht="18.5" thickBot="1" x14ac:dyDescent="0.45">
      <c r="A55" s="40" t="s">
        <v>66</v>
      </c>
      <c r="B55" s="75">
        <v>1</v>
      </c>
      <c r="C55" s="83" t="s">
        <v>87</v>
      </c>
      <c r="D55" s="84"/>
      <c r="E55" s="84"/>
      <c r="F55" s="84"/>
      <c r="G55" s="84"/>
      <c r="H55" s="84"/>
      <c r="I55" s="84"/>
      <c r="J55" s="84"/>
      <c r="K55" s="85"/>
    </row>
    <row r="56" spans="1:11" ht="17.5" x14ac:dyDescent="0.35">
      <c r="A56" s="50" t="s">
        <v>67</v>
      </c>
      <c r="B56" s="4">
        <v>1</v>
      </c>
      <c r="C56" s="16">
        <v>61</v>
      </c>
      <c r="D56" s="16">
        <v>11</v>
      </c>
      <c r="E56" s="16">
        <v>9</v>
      </c>
      <c r="F56" s="16">
        <v>1</v>
      </c>
      <c r="G56" s="17">
        <v>9.0999999999999998E-2</v>
      </c>
      <c r="H56" s="16">
        <v>0</v>
      </c>
      <c r="I56" s="17">
        <v>0</v>
      </c>
      <c r="J56" s="18">
        <v>1</v>
      </c>
      <c r="K56" s="39">
        <f>C56*D56</f>
        <v>671</v>
      </c>
    </row>
    <row r="57" spans="1:11" ht="17.5" x14ac:dyDescent="0.35">
      <c r="A57" s="50" t="s">
        <v>68</v>
      </c>
      <c r="B57" s="4">
        <v>6</v>
      </c>
      <c r="C57" s="19">
        <v>15</v>
      </c>
      <c r="D57" s="19">
        <v>77</v>
      </c>
      <c r="E57" s="19">
        <v>73</v>
      </c>
      <c r="F57" s="19">
        <v>4</v>
      </c>
      <c r="G57" s="20">
        <v>5.1999999999999998E-2</v>
      </c>
      <c r="H57" s="19">
        <v>0</v>
      </c>
      <c r="I57" s="20">
        <v>0</v>
      </c>
      <c r="J57" s="21">
        <v>0</v>
      </c>
      <c r="K57" s="61">
        <f>C57*D57</f>
        <v>1155</v>
      </c>
    </row>
    <row r="58" spans="1:11" ht="17.5" x14ac:dyDescent="0.35">
      <c r="A58" s="38" t="s">
        <v>69</v>
      </c>
      <c r="B58" s="1">
        <v>5</v>
      </c>
      <c r="C58" s="19">
        <v>56</v>
      </c>
      <c r="D58" s="19">
        <v>233</v>
      </c>
      <c r="E58" s="19">
        <v>84</v>
      </c>
      <c r="F58" s="19">
        <v>136</v>
      </c>
      <c r="G58" s="20">
        <v>0.58399999999999996</v>
      </c>
      <c r="H58" s="19">
        <v>13</v>
      </c>
      <c r="I58" s="20">
        <v>5.6000000000000001E-2</v>
      </c>
      <c r="J58" s="21">
        <v>0</v>
      </c>
      <c r="K58" s="61">
        <f>C58*D58</f>
        <v>13048</v>
      </c>
    </row>
    <row r="59" spans="1:11" ht="17.5" x14ac:dyDescent="0.35">
      <c r="A59" s="50" t="s">
        <v>70</v>
      </c>
      <c r="B59" s="4">
        <v>2</v>
      </c>
      <c r="C59" s="19">
        <v>24</v>
      </c>
      <c r="D59" s="19">
        <v>57</v>
      </c>
      <c r="E59" s="19">
        <v>48</v>
      </c>
      <c r="F59" s="19">
        <v>9</v>
      </c>
      <c r="G59" s="20">
        <v>0.158</v>
      </c>
      <c r="H59" s="19">
        <v>0</v>
      </c>
      <c r="I59" s="20">
        <v>0</v>
      </c>
      <c r="J59" s="21">
        <v>0</v>
      </c>
      <c r="K59" s="61">
        <f>C59*D59</f>
        <v>1368</v>
      </c>
    </row>
    <row r="60" spans="1:11" ht="18" thickBot="1" x14ac:dyDescent="0.4">
      <c r="A60" s="41" t="s">
        <v>71</v>
      </c>
      <c r="B60" s="62">
        <v>4</v>
      </c>
      <c r="C60" s="42">
        <v>32</v>
      </c>
      <c r="D60" s="42">
        <v>16</v>
      </c>
      <c r="E60" s="42">
        <v>13</v>
      </c>
      <c r="F60" s="42">
        <v>2</v>
      </c>
      <c r="G60" s="43">
        <v>0.125</v>
      </c>
      <c r="H60" s="42">
        <v>1</v>
      </c>
      <c r="I60" s="43">
        <v>6.3E-2</v>
      </c>
      <c r="J60" s="44">
        <v>0</v>
      </c>
      <c r="K60" s="63">
        <f>C60*D60</f>
        <v>512</v>
      </c>
    </row>
    <row r="61" spans="1:11" ht="18.5" thickBot="1" x14ac:dyDescent="0.45">
      <c r="A61" s="3" t="s">
        <v>72</v>
      </c>
      <c r="B61" s="15"/>
      <c r="C61" s="26">
        <f>K61/D61</f>
        <v>44.47747303109356</v>
      </c>
      <c r="D61" s="26">
        <f>SUM(D8:D60)</f>
        <v>14183</v>
      </c>
      <c r="E61" s="26">
        <f>SUM(E8:E60)</f>
        <v>8294</v>
      </c>
      <c r="F61" s="26">
        <f>SUM(F8:F60)</f>
        <v>5249</v>
      </c>
      <c r="G61" s="27">
        <f>F61/D61</f>
        <v>0.37009095395896496</v>
      </c>
      <c r="H61" s="26">
        <f>SUM(H8:H60)</f>
        <v>595</v>
      </c>
      <c r="I61" s="27">
        <f>H61/D61</f>
        <v>4.1951632235775221E-2</v>
      </c>
      <c r="J61" s="26">
        <f>SUM(J8:J60)</f>
        <v>45</v>
      </c>
      <c r="K61" s="28">
        <f>SUM(K8:K60)</f>
        <v>630824</v>
      </c>
    </row>
    <row r="64" spans="1:11" ht="17.5" x14ac:dyDescent="0.35">
      <c r="A64" s="82" t="s">
        <v>85</v>
      </c>
      <c r="B64" s="82"/>
      <c r="C64" s="82"/>
      <c r="D64" s="82"/>
      <c r="E64" s="82"/>
      <c r="F64" s="82"/>
      <c r="G64" s="82"/>
      <c r="H64" s="82"/>
      <c r="I64" s="82"/>
      <c r="J64" s="82"/>
      <c r="K64" s="82"/>
    </row>
  </sheetData>
  <sortState ref="A8:K60">
    <sortCondition ref="A8:A60"/>
  </sortState>
  <mergeCells count="8">
    <mergeCell ref="A1:K1"/>
    <mergeCell ref="A2:K2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8"/>
    </row>
    <row r="2" spans="1:10" ht="19.5" customHeight="1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33" t="s">
        <v>25</v>
      </c>
      <c r="B8" s="34">
        <v>14</v>
      </c>
      <c r="C8" s="34">
        <v>150</v>
      </c>
      <c r="D8" s="34">
        <v>145</v>
      </c>
      <c r="E8" s="34">
        <v>5</v>
      </c>
      <c r="F8" s="35">
        <v>3.3000000000000002E-2</v>
      </c>
      <c r="G8" s="34">
        <v>0</v>
      </c>
      <c r="H8" s="35">
        <v>0</v>
      </c>
      <c r="I8" s="36">
        <v>0</v>
      </c>
      <c r="J8" s="37">
        <f>B8*C8</f>
        <v>2100</v>
      </c>
    </row>
    <row r="9" spans="1:10" ht="17.5" x14ac:dyDescent="0.35">
      <c r="A9" s="38" t="s">
        <v>38</v>
      </c>
      <c r="B9" s="19">
        <v>31</v>
      </c>
      <c r="C9" s="19">
        <v>171</v>
      </c>
      <c r="D9" s="19">
        <v>126</v>
      </c>
      <c r="E9" s="19">
        <v>44</v>
      </c>
      <c r="F9" s="22">
        <v>0.25700000000000001</v>
      </c>
      <c r="G9" s="19">
        <v>1</v>
      </c>
      <c r="H9" s="22">
        <v>6.0000000000000001E-3</v>
      </c>
      <c r="I9" s="19">
        <v>0</v>
      </c>
      <c r="J9" s="39">
        <f t="shared" ref="J9:J17" si="0">B9*C9</f>
        <v>5301</v>
      </c>
    </row>
    <row r="10" spans="1:10" ht="17.5" x14ac:dyDescent="0.35">
      <c r="A10" s="38" t="s">
        <v>40</v>
      </c>
      <c r="B10" s="19">
        <v>34</v>
      </c>
      <c r="C10" s="19">
        <v>43</v>
      </c>
      <c r="D10" s="19">
        <v>29</v>
      </c>
      <c r="E10" s="19">
        <v>13</v>
      </c>
      <c r="F10" s="20">
        <v>0.30199999999999999</v>
      </c>
      <c r="G10" s="19">
        <v>1</v>
      </c>
      <c r="H10" s="20">
        <v>2.3E-2</v>
      </c>
      <c r="I10" s="21">
        <v>0</v>
      </c>
      <c r="J10" s="39">
        <f t="shared" si="0"/>
        <v>1462</v>
      </c>
    </row>
    <row r="11" spans="1:10" ht="17.5" x14ac:dyDescent="0.35">
      <c r="A11" s="38" t="s">
        <v>49</v>
      </c>
      <c r="B11" s="19">
        <v>53</v>
      </c>
      <c r="C11" s="19">
        <v>22</v>
      </c>
      <c r="D11" s="19">
        <v>17</v>
      </c>
      <c r="E11" s="19">
        <v>1</v>
      </c>
      <c r="F11" s="20">
        <v>4.4999999999999998E-2</v>
      </c>
      <c r="G11" s="19">
        <v>3</v>
      </c>
      <c r="H11" s="20">
        <v>0.13600000000000001</v>
      </c>
      <c r="I11" s="21">
        <v>1</v>
      </c>
      <c r="J11" s="39">
        <f t="shared" si="0"/>
        <v>1166</v>
      </c>
    </row>
    <row r="12" spans="1:10" ht="17.5" x14ac:dyDescent="0.35">
      <c r="A12" s="38" t="s">
        <v>50</v>
      </c>
      <c r="B12" s="19">
        <v>31</v>
      </c>
      <c r="C12" s="19">
        <v>400</v>
      </c>
      <c r="D12" s="19">
        <v>308</v>
      </c>
      <c r="E12" s="19">
        <v>91</v>
      </c>
      <c r="F12" s="20">
        <v>0.22800000000000001</v>
      </c>
      <c r="G12" s="19">
        <v>1</v>
      </c>
      <c r="H12" s="20">
        <v>3.0000000000000001E-3</v>
      </c>
      <c r="I12" s="21">
        <v>0</v>
      </c>
      <c r="J12" s="39">
        <f t="shared" si="0"/>
        <v>12400</v>
      </c>
    </row>
    <row r="13" spans="1:10" ht="17.5" x14ac:dyDescent="0.35">
      <c r="A13" s="38" t="s">
        <v>53</v>
      </c>
      <c r="B13" s="19">
        <v>49</v>
      </c>
      <c r="C13" s="19">
        <v>1490</v>
      </c>
      <c r="D13" s="19">
        <v>629</v>
      </c>
      <c r="E13" s="19">
        <v>780</v>
      </c>
      <c r="F13" s="20">
        <v>0.52300000000000002</v>
      </c>
      <c r="G13" s="19">
        <v>56</v>
      </c>
      <c r="H13" s="20">
        <v>3.7999999999999999E-2</v>
      </c>
      <c r="I13" s="21">
        <v>25</v>
      </c>
      <c r="J13" s="39">
        <f t="shared" si="0"/>
        <v>73010</v>
      </c>
    </row>
    <row r="14" spans="1:10" ht="17.5" x14ac:dyDescent="0.35">
      <c r="A14" s="38" t="s">
        <v>58</v>
      </c>
      <c r="B14" s="19">
        <v>27</v>
      </c>
      <c r="C14" s="19">
        <v>32</v>
      </c>
      <c r="D14" s="19">
        <v>26</v>
      </c>
      <c r="E14" s="19">
        <v>4</v>
      </c>
      <c r="F14" s="20">
        <v>0.125</v>
      </c>
      <c r="G14" s="19">
        <v>2</v>
      </c>
      <c r="H14" s="20">
        <v>6.3E-2</v>
      </c>
      <c r="I14" s="21">
        <v>0</v>
      </c>
      <c r="J14" s="39">
        <f t="shared" si="0"/>
        <v>864</v>
      </c>
    </row>
    <row r="15" spans="1:10" ht="18" thickBot="1" x14ac:dyDescent="0.4">
      <c r="A15" s="38" t="s">
        <v>59</v>
      </c>
      <c r="B15" s="23">
        <v>16</v>
      </c>
      <c r="C15" s="23">
        <v>285</v>
      </c>
      <c r="D15" s="23">
        <v>266</v>
      </c>
      <c r="E15" s="23">
        <v>19</v>
      </c>
      <c r="F15" s="24">
        <v>6.7000000000000004E-2</v>
      </c>
      <c r="G15" s="23">
        <v>0</v>
      </c>
      <c r="H15" s="24">
        <v>0</v>
      </c>
      <c r="I15" s="25">
        <v>0</v>
      </c>
      <c r="J15" s="53">
        <f t="shared" si="0"/>
        <v>4560</v>
      </c>
    </row>
    <row r="16" spans="1:10" ht="18.5" thickBot="1" x14ac:dyDescent="0.45">
      <c r="A16" s="52" t="s">
        <v>66</v>
      </c>
      <c r="B16" s="86" t="s">
        <v>87</v>
      </c>
      <c r="C16" s="87"/>
      <c r="D16" s="87"/>
      <c r="E16" s="87"/>
      <c r="F16" s="87"/>
      <c r="G16" s="87"/>
      <c r="H16" s="87"/>
      <c r="I16" s="87"/>
      <c r="J16" s="88"/>
    </row>
    <row r="17" spans="1:10" ht="18" thickBot="1" x14ac:dyDescent="0.4">
      <c r="A17" s="41" t="s">
        <v>67</v>
      </c>
      <c r="B17" s="19">
        <v>61</v>
      </c>
      <c r="C17" s="19">
        <v>11</v>
      </c>
      <c r="D17" s="19">
        <v>9</v>
      </c>
      <c r="E17" s="19">
        <v>1</v>
      </c>
      <c r="F17" s="20">
        <v>9.0999999999999998E-2</v>
      </c>
      <c r="G17" s="19">
        <v>0</v>
      </c>
      <c r="H17" s="20">
        <v>0</v>
      </c>
      <c r="I17" s="21">
        <v>1</v>
      </c>
      <c r="J17" s="45">
        <f t="shared" si="0"/>
        <v>671</v>
      </c>
    </row>
    <row r="18" spans="1:10" ht="36.65" customHeight="1" thickBot="1" x14ac:dyDescent="0.45">
      <c r="A18" s="29" t="s">
        <v>83</v>
      </c>
      <c r="B18" s="30">
        <f>J18/C18</f>
        <v>38.991551459293397</v>
      </c>
      <c r="C18" s="31">
        <f>SUM(C8:C17)</f>
        <v>2604</v>
      </c>
      <c r="D18" s="30">
        <f>SUM(D8:D17)</f>
        <v>1555</v>
      </c>
      <c r="E18" s="31">
        <f>SUM(E8:E17)</f>
        <v>958</v>
      </c>
      <c r="F18" s="32">
        <f>E18/C18</f>
        <v>0.36789554531490015</v>
      </c>
      <c r="G18" s="31">
        <f>SUM(G8:G17)</f>
        <v>64</v>
      </c>
      <c r="H18" s="32">
        <f>G18/C18</f>
        <v>2.4577572964669739E-2</v>
      </c>
      <c r="I18" s="31">
        <f>SUM(I8:I17)</f>
        <v>27</v>
      </c>
      <c r="J18" s="30">
        <f>SUM(J8:J17)</f>
        <v>101534</v>
      </c>
    </row>
    <row r="21" spans="1:10" ht="17.5" x14ac:dyDescent="0.35">
      <c r="A21" s="82" t="s">
        <v>86</v>
      </c>
      <c r="B21" s="82"/>
      <c r="C21" s="82"/>
      <c r="D21" s="82"/>
      <c r="E21" s="82"/>
      <c r="F21" s="82"/>
      <c r="G21" s="82"/>
      <c r="H21" s="82"/>
      <c r="I21" s="82"/>
      <c r="J21" s="82"/>
    </row>
  </sheetData>
  <mergeCells count="4">
    <mergeCell ref="A1:J1"/>
    <mergeCell ref="A2:J2"/>
    <mergeCell ref="A21:J21"/>
    <mergeCell ref="B16:J16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8"/>
    </row>
    <row r="2" spans="1:10" ht="18.5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" x14ac:dyDescent="0.4">
      <c r="A3" s="46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3" t="s">
        <v>8</v>
      </c>
      <c r="B7" s="47" t="s">
        <v>7</v>
      </c>
      <c r="C7" s="48" t="s">
        <v>4</v>
      </c>
      <c r="D7" s="47" t="s">
        <v>5</v>
      </c>
      <c r="E7" s="48" t="s">
        <v>74</v>
      </c>
      <c r="F7" s="47" t="s">
        <v>6</v>
      </c>
      <c r="G7" s="48" t="s">
        <v>77</v>
      </c>
      <c r="H7" s="47" t="s">
        <v>6</v>
      </c>
      <c r="I7" s="48" t="s">
        <v>79</v>
      </c>
      <c r="J7" s="49" t="s">
        <v>80</v>
      </c>
    </row>
    <row r="8" spans="1:10" ht="18.5" thickBot="1" x14ac:dyDescent="0.45">
      <c r="A8" s="54" t="s">
        <v>26</v>
      </c>
      <c r="B8" s="86" t="s">
        <v>87</v>
      </c>
      <c r="C8" s="87"/>
      <c r="D8" s="87"/>
      <c r="E8" s="87"/>
      <c r="F8" s="87"/>
      <c r="G8" s="87"/>
      <c r="H8" s="87"/>
      <c r="I8" s="87"/>
      <c r="J8" s="88"/>
    </row>
    <row r="9" spans="1:10" ht="17.5" x14ac:dyDescent="0.35">
      <c r="A9" s="4" t="s">
        <v>27</v>
      </c>
      <c r="B9" s="16">
        <v>38</v>
      </c>
      <c r="C9" s="16">
        <v>58</v>
      </c>
      <c r="D9" s="16">
        <v>39</v>
      </c>
      <c r="E9" s="16">
        <v>18</v>
      </c>
      <c r="F9" s="17">
        <v>0.31</v>
      </c>
      <c r="G9" s="16">
        <v>1</v>
      </c>
      <c r="H9" s="17">
        <v>1.7000000000000001E-2</v>
      </c>
      <c r="I9" s="18">
        <v>0</v>
      </c>
      <c r="J9" s="39">
        <f t="shared" ref="J9:J13" si="0">B9*C9</f>
        <v>2204</v>
      </c>
    </row>
    <row r="10" spans="1:10" ht="17.5" x14ac:dyDescent="0.35">
      <c r="A10" s="1" t="s">
        <v>39</v>
      </c>
      <c r="B10" s="19">
        <v>62</v>
      </c>
      <c r="C10" s="19">
        <v>890</v>
      </c>
      <c r="D10" s="19">
        <v>248</v>
      </c>
      <c r="E10" s="19">
        <v>597</v>
      </c>
      <c r="F10" s="20">
        <v>0.67100000000000004</v>
      </c>
      <c r="G10" s="19">
        <v>45</v>
      </c>
      <c r="H10" s="20">
        <v>5.0999999999999997E-2</v>
      </c>
      <c r="I10" s="21">
        <v>0</v>
      </c>
      <c r="J10" s="39">
        <f t="shared" si="0"/>
        <v>55180</v>
      </c>
    </row>
    <row r="11" spans="1:10" ht="17.5" x14ac:dyDescent="0.35">
      <c r="A11" s="1" t="s">
        <v>57</v>
      </c>
      <c r="B11" s="19">
        <v>66</v>
      </c>
      <c r="C11" s="19">
        <v>1934</v>
      </c>
      <c r="D11" s="19">
        <v>553</v>
      </c>
      <c r="E11" s="19">
        <v>1201</v>
      </c>
      <c r="F11" s="20">
        <v>0.621</v>
      </c>
      <c r="G11" s="19">
        <v>178</v>
      </c>
      <c r="H11" s="20">
        <v>9.1999999999999998E-2</v>
      </c>
      <c r="I11" s="21">
        <v>2</v>
      </c>
      <c r="J11" s="39">
        <f t="shared" si="0"/>
        <v>127644</v>
      </c>
    </row>
    <row r="12" spans="1:10" ht="17.5" x14ac:dyDescent="0.35">
      <c r="A12" s="4" t="s">
        <v>65</v>
      </c>
      <c r="B12" s="19">
        <v>33</v>
      </c>
      <c r="C12" s="19">
        <v>224</v>
      </c>
      <c r="D12" s="19">
        <v>162</v>
      </c>
      <c r="E12" s="19">
        <v>60</v>
      </c>
      <c r="F12" s="20">
        <v>0.26800000000000002</v>
      </c>
      <c r="G12" s="19">
        <v>2</v>
      </c>
      <c r="H12" s="20">
        <v>8.9999999999999993E-3</v>
      </c>
      <c r="I12" s="21">
        <v>0</v>
      </c>
      <c r="J12" s="39">
        <f t="shared" si="0"/>
        <v>7392</v>
      </c>
    </row>
    <row r="13" spans="1:10" ht="18" thickBot="1" x14ac:dyDescent="0.4">
      <c r="A13" s="4" t="s">
        <v>70</v>
      </c>
      <c r="B13" s="19">
        <v>24</v>
      </c>
      <c r="C13" s="19">
        <v>57</v>
      </c>
      <c r="D13" s="19">
        <v>48</v>
      </c>
      <c r="E13" s="19">
        <v>9</v>
      </c>
      <c r="F13" s="20">
        <v>0.158</v>
      </c>
      <c r="G13" s="19">
        <v>0</v>
      </c>
      <c r="H13" s="20">
        <v>0</v>
      </c>
      <c r="I13" s="21">
        <v>0</v>
      </c>
      <c r="J13" s="39">
        <f t="shared" si="0"/>
        <v>1368</v>
      </c>
    </row>
    <row r="14" spans="1:10" ht="36.65" customHeight="1" thickBot="1" x14ac:dyDescent="0.45">
      <c r="A14" s="29" t="s">
        <v>83</v>
      </c>
      <c r="B14" s="30">
        <f>J14/C14</f>
        <v>61.267151438507746</v>
      </c>
      <c r="C14" s="31">
        <f>SUM(C8:C13)</f>
        <v>3163</v>
      </c>
      <c r="D14" s="30">
        <f>SUM(D8:D13)</f>
        <v>1050</v>
      </c>
      <c r="E14" s="31">
        <f>SUM(E8:E13)</f>
        <v>1885</v>
      </c>
      <c r="F14" s="32">
        <f>E14/C14</f>
        <v>0.59595320897881754</v>
      </c>
      <c r="G14" s="31">
        <f>SUM(G8:G13)</f>
        <v>226</v>
      </c>
      <c r="H14" s="32">
        <f>G14/C14</f>
        <v>7.1451153967752132E-2</v>
      </c>
      <c r="I14" s="31">
        <f>SUM(I8:I13)</f>
        <v>2</v>
      </c>
      <c r="J14" s="30">
        <f>SUM(J8:J13)</f>
        <v>193788</v>
      </c>
    </row>
    <row r="17" spans="1:10" ht="17.5" x14ac:dyDescent="0.35">
      <c r="A17" s="82" t="s">
        <v>86</v>
      </c>
      <c r="B17" s="82"/>
      <c r="C17" s="82"/>
      <c r="D17" s="82"/>
      <c r="E17" s="82"/>
      <c r="F17" s="82"/>
      <c r="G17" s="82"/>
      <c r="H17" s="82"/>
      <c r="I17" s="82"/>
      <c r="J17" s="82"/>
    </row>
  </sheetData>
  <mergeCells count="4">
    <mergeCell ref="A1:J1"/>
    <mergeCell ref="A2:J2"/>
    <mergeCell ref="A17:J17"/>
    <mergeCell ref="B8:J8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8"/>
    </row>
    <row r="2" spans="1:10" ht="18.5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33" t="s">
        <v>20</v>
      </c>
      <c r="B8" s="34">
        <v>71</v>
      </c>
      <c r="C8" s="34">
        <v>200</v>
      </c>
      <c r="D8" s="34">
        <v>44</v>
      </c>
      <c r="E8" s="34">
        <v>135</v>
      </c>
      <c r="F8" s="35">
        <v>0.67500000000000004</v>
      </c>
      <c r="G8" s="34">
        <v>21</v>
      </c>
      <c r="H8" s="35">
        <v>0.105</v>
      </c>
      <c r="I8" s="36">
        <v>0</v>
      </c>
      <c r="J8" s="37">
        <f>B8*C8</f>
        <v>14200</v>
      </c>
    </row>
    <row r="9" spans="1:10" ht="17.5" x14ac:dyDescent="0.35">
      <c r="A9" s="38" t="s">
        <v>28</v>
      </c>
      <c r="B9" s="19">
        <v>30</v>
      </c>
      <c r="C9" s="19">
        <v>336</v>
      </c>
      <c r="D9" s="19">
        <v>242</v>
      </c>
      <c r="E9" s="19">
        <v>94</v>
      </c>
      <c r="F9" s="20">
        <v>0.28000000000000003</v>
      </c>
      <c r="G9" s="19">
        <v>0</v>
      </c>
      <c r="H9" s="20">
        <v>0</v>
      </c>
      <c r="I9" s="21">
        <v>0</v>
      </c>
      <c r="J9" s="39">
        <f t="shared" ref="J9:J15" si="0">B9*C9</f>
        <v>10080</v>
      </c>
    </row>
    <row r="10" spans="1:10" ht="17.5" x14ac:dyDescent="0.35">
      <c r="A10" s="50" t="s">
        <v>29</v>
      </c>
      <c r="B10" s="19">
        <v>24</v>
      </c>
      <c r="C10" s="19">
        <v>404</v>
      </c>
      <c r="D10" s="19">
        <v>375</v>
      </c>
      <c r="E10" s="19">
        <v>26</v>
      </c>
      <c r="F10" s="20">
        <v>6.4000000000000001E-2</v>
      </c>
      <c r="G10" s="19">
        <v>3</v>
      </c>
      <c r="H10" s="20">
        <v>7.0000000000000001E-3</v>
      </c>
      <c r="I10" s="21">
        <v>0</v>
      </c>
      <c r="J10" s="39">
        <f t="shared" si="0"/>
        <v>9696</v>
      </c>
    </row>
    <row r="11" spans="1:10" ht="17.5" x14ac:dyDescent="0.35">
      <c r="A11" s="50" t="s">
        <v>36</v>
      </c>
      <c r="B11" s="19">
        <v>35</v>
      </c>
      <c r="C11" s="19">
        <v>152</v>
      </c>
      <c r="D11" s="19">
        <v>126</v>
      </c>
      <c r="E11" s="19">
        <v>24</v>
      </c>
      <c r="F11" s="20">
        <v>0.158</v>
      </c>
      <c r="G11" s="19">
        <v>1</v>
      </c>
      <c r="H11" s="20">
        <v>7.0000000000000001E-3</v>
      </c>
      <c r="I11" s="21">
        <v>1</v>
      </c>
      <c r="J11" s="39">
        <f t="shared" si="0"/>
        <v>5320</v>
      </c>
    </row>
    <row r="12" spans="1:10" ht="17.5" x14ac:dyDescent="0.35">
      <c r="A12" s="38" t="s">
        <v>44</v>
      </c>
      <c r="B12" s="19">
        <v>24</v>
      </c>
      <c r="C12" s="19">
        <v>95</v>
      </c>
      <c r="D12" s="19">
        <v>88</v>
      </c>
      <c r="E12" s="19">
        <v>0</v>
      </c>
      <c r="F12" s="20">
        <v>0</v>
      </c>
      <c r="G12" s="19">
        <v>7</v>
      </c>
      <c r="H12" s="20">
        <v>7.3999999999999996E-2</v>
      </c>
      <c r="I12" s="21">
        <v>0</v>
      </c>
      <c r="J12" s="39">
        <f t="shared" si="0"/>
        <v>2280</v>
      </c>
    </row>
    <row r="13" spans="1:10" ht="17.5" x14ac:dyDescent="0.35">
      <c r="A13" s="38" t="s">
        <v>46</v>
      </c>
      <c r="B13" s="19">
        <v>39</v>
      </c>
      <c r="C13" s="19">
        <v>179</v>
      </c>
      <c r="D13" s="19">
        <v>131</v>
      </c>
      <c r="E13" s="19">
        <v>38</v>
      </c>
      <c r="F13" s="20">
        <v>0.21199999999999999</v>
      </c>
      <c r="G13" s="19">
        <v>10</v>
      </c>
      <c r="H13" s="20">
        <v>5.6000000000000001E-2</v>
      </c>
      <c r="I13" s="21">
        <v>0</v>
      </c>
      <c r="J13" s="39">
        <f t="shared" si="0"/>
        <v>6981</v>
      </c>
    </row>
    <row r="14" spans="1:10" ht="17.5" x14ac:dyDescent="0.35">
      <c r="A14" s="38" t="s">
        <v>60</v>
      </c>
      <c r="B14" s="19">
        <v>26</v>
      </c>
      <c r="C14" s="19">
        <v>74</v>
      </c>
      <c r="D14" s="19">
        <v>68</v>
      </c>
      <c r="E14" s="19">
        <v>6</v>
      </c>
      <c r="F14" s="20">
        <v>8.1000000000000003E-2</v>
      </c>
      <c r="G14" s="19">
        <v>0</v>
      </c>
      <c r="H14" s="20">
        <v>0</v>
      </c>
      <c r="I14" s="21">
        <v>0</v>
      </c>
      <c r="J14" s="39">
        <f t="shared" si="0"/>
        <v>1924</v>
      </c>
    </row>
    <row r="15" spans="1:10" ht="18" thickBot="1" x14ac:dyDescent="0.4">
      <c r="A15" s="51" t="s">
        <v>62</v>
      </c>
      <c r="B15" s="42">
        <v>18</v>
      </c>
      <c r="C15" s="42">
        <v>219</v>
      </c>
      <c r="D15" s="42">
        <v>212</v>
      </c>
      <c r="E15" s="42">
        <v>7</v>
      </c>
      <c r="F15" s="43">
        <v>3.2000000000000001E-2</v>
      </c>
      <c r="G15" s="42">
        <v>0</v>
      </c>
      <c r="H15" s="43">
        <v>0</v>
      </c>
      <c r="I15" s="44">
        <v>0</v>
      </c>
      <c r="J15" s="45">
        <f t="shared" si="0"/>
        <v>3942</v>
      </c>
    </row>
    <row r="16" spans="1:10" ht="36.65" customHeight="1" thickBot="1" x14ac:dyDescent="0.45">
      <c r="A16" s="29" t="s">
        <v>83</v>
      </c>
      <c r="B16" s="30">
        <f>J16/C16</f>
        <v>32.804701627486438</v>
      </c>
      <c r="C16" s="31">
        <f>SUM(C8:C15)</f>
        <v>1659</v>
      </c>
      <c r="D16" s="30">
        <f>SUM(D8:D15)</f>
        <v>1286</v>
      </c>
      <c r="E16" s="31">
        <f>SUM(E8:E15)</f>
        <v>330</v>
      </c>
      <c r="F16" s="32">
        <f>E16/C16</f>
        <v>0.19891500904159132</v>
      </c>
      <c r="G16" s="31">
        <f>SUM(G8:G15)</f>
        <v>42</v>
      </c>
      <c r="H16" s="32">
        <f>G16/C16</f>
        <v>2.5316455696202531E-2</v>
      </c>
      <c r="I16" s="31">
        <f>SUM(I8:I15)</f>
        <v>1</v>
      </c>
      <c r="J16" s="30">
        <f>SUM(J8:J15)</f>
        <v>54423</v>
      </c>
    </row>
    <row r="19" spans="1:10" ht="17.5" x14ac:dyDescent="0.35">
      <c r="A19" s="82" t="s">
        <v>86</v>
      </c>
      <c r="B19" s="82"/>
      <c r="C19" s="82"/>
      <c r="D19" s="82"/>
      <c r="E19" s="82"/>
      <c r="F19" s="82"/>
      <c r="G19" s="82"/>
      <c r="H19" s="82"/>
      <c r="I19" s="82"/>
      <c r="J19" s="82"/>
    </row>
  </sheetData>
  <mergeCells count="3">
    <mergeCell ref="A1:J1"/>
    <mergeCell ref="A2:J2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8"/>
    </row>
    <row r="2" spans="1:10" ht="18.5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1" t="s">
        <v>21</v>
      </c>
      <c r="B8" s="19">
        <v>17</v>
      </c>
      <c r="C8" s="19">
        <v>102</v>
      </c>
      <c r="D8" s="19">
        <v>102</v>
      </c>
      <c r="E8" s="19">
        <v>0</v>
      </c>
      <c r="F8" s="20">
        <v>0</v>
      </c>
      <c r="G8" s="19">
        <v>0</v>
      </c>
      <c r="H8" s="20">
        <v>0</v>
      </c>
      <c r="I8" s="21">
        <v>0</v>
      </c>
      <c r="J8" s="37">
        <f>B8*C8</f>
        <v>1734</v>
      </c>
    </row>
    <row r="9" spans="1:10" ht="17.5" x14ac:dyDescent="0.35">
      <c r="A9" s="1" t="s">
        <v>24</v>
      </c>
      <c r="B9" s="19">
        <v>21</v>
      </c>
      <c r="C9" s="19">
        <v>153</v>
      </c>
      <c r="D9" s="19">
        <v>148</v>
      </c>
      <c r="E9" s="19">
        <v>5</v>
      </c>
      <c r="F9" s="20">
        <v>3.3000000000000002E-2</v>
      </c>
      <c r="G9" s="19">
        <v>0</v>
      </c>
      <c r="H9" s="20">
        <v>0</v>
      </c>
      <c r="I9" s="21">
        <v>0</v>
      </c>
      <c r="J9" s="39">
        <f t="shared" ref="J9:J18" si="0">B9*C9</f>
        <v>3213</v>
      </c>
    </row>
    <row r="10" spans="1:10" ht="17.5" x14ac:dyDescent="0.35">
      <c r="A10" s="4" t="s">
        <v>37</v>
      </c>
      <c r="B10" s="19">
        <v>10</v>
      </c>
      <c r="C10" s="19">
        <v>41</v>
      </c>
      <c r="D10" s="19">
        <v>40</v>
      </c>
      <c r="E10" s="19">
        <v>1</v>
      </c>
      <c r="F10" s="20">
        <v>2.4E-2</v>
      </c>
      <c r="G10" s="19">
        <v>0</v>
      </c>
      <c r="H10" s="20">
        <v>0</v>
      </c>
      <c r="I10" s="21">
        <v>0</v>
      </c>
      <c r="J10" s="39">
        <f t="shared" si="0"/>
        <v>410</v>
      </c>
    </row>
    <row r="11" spans="1:10" ht="17.5" x14ac:dyDescent="0.35">
      <c r="A11" s="1" t="s">
        <v>45</v>
      </c>
      <c r="B11" s="19">
        <v>18</v>
      </c>
      <c r="C11" s="19">
        <v>14</v>
      </c>
      <c r="D11" s="19">
        <v>14</v>
      </c>
      <c r="E11" s="19">
        <v>0</v>
      </c>
      <c r="F11" s="20">
        <v>0</v>
      </c>
      <c r="G11" s="19">
        <v>0</v>
      </c>
      <c r="H11" s="20">
        <v>0</v>
      </c>
      <c r="I11" s="21">
        <v>0</v>
      </c>
      <c r="J11" s="39">
        <f t="shared" si="0"/>
        <v>252</v>
      </c>
    </row>
    <row r="12" spans="1:10" ht="17.5" x14ac:dyDescent="0.35">
      <c r="A12" s="1" t="s">
        <v>47</v>
      </c>
      <c r="B12" s="19">
        <v>11</v>
      </c>
      <c r="C12" s="19">
        <v>7</v>
      </c>
      <c r="D12" s="19">
        <v>7</v>
      </c>
      <c r="E12" s="19">
        <v>0</v>
      </c>
      <c r="F12" s="20">
        <v>0</v>
      </c>
      <c r="G12" s="19">
        <v>0</v>
      </c>
      <c r="H12" s="20">
        <v>0</v>
      </c>
      <c r="I12" s="21">
        <v>0</v>
      </c>
      <c r="J12" s="39">
        <f t="shared" si="0"/>
        <v>77</v>
      </c>
    </row>
    <row r="13" spans="1:10" ht="17.5" x14ac:dyDescent="0.35">
      <c r="A13" s="1" t="s">
        <v>51</v>
      </c>
      <c r="B13" s="19">
        <v>6</v>
      </c>
      <c r="C13" s="19">
        <v>37</v>
      </c>
      <c r="D13" s="19">
        <v>37</v>
      </c>
      <c r="E13" s="19">
        <v>0</v>
      </c>
      <c r="F13" s="20">
        <v>0</v>
      </c>
      <c r="G13" s="19">
        <v>0</v>
      </c>
      <c r="H13" s="20">
        <v>0</v>
      </c>
      <c r="I13" s="21">
        <v>0</v>
      </c>
      <c r="J13" s="39">
        <f t="shared" si="0"/>
        <v>222</v>
      </c>
    </row>
    <row r="14" spans="1:10" ht="17.5" x14ac:dyDescent="0.35">
      <c r="A14" s="1" t="s">
        <v>55</v>
      </c>
      <c r="B14" s="19">
        <v>25</v>
      </c>
      <c r="C14" s="19">
        <v>108</v>
      </c>
      <c r="D14" s="19">
        <v>91</v>
      </c>
      <c r="E14" s="19">
        <v>17</v>
      </c>
      <c r="F14" s="20">
        <v>0.157</v>
      </c>
      <c r="G14" s="19">
        <v>0</v>
      </c>
      <c r="H14" s="20">
        <v>0</v>
      </c>
      <c r="I14" s="21">
        <v>0</v>
      </c>
      <c r="J14" s="39">
        <f t="shared" si="0"/>
        <v>2700</v>
      </c>
    </row>
    <row r="15" spans="1:10" ht="17.5" x14ac:dyDescent="0.35">
      <c r="A15" s="1" t="s">
        <v>61</v>
      </c>
      <c r="B15" s="19">
        <v>3</v>
      </c>
      <c r="C15" s="19">
        <v>1</v>
      </c>
      <c r="D15" s="19">
        <v>1</v>
      </c>
      <c r="E15" s="19">
        <v>0</v>
      </c>
      <c r="F15" s="20">
        <v>0</v>
      </c>
      <c r="G15" s="19">
        <v>0</v>
      </c>
      <c r="H15" s="20">
        <v>0</v>
      </c>
      <c r="I15" s="21">
        <v>0</v>
      </c>
      <c r="J15" s="39">
        <f t="shared" si="0"/>
        <v>3</v>
      </c>
    </row>
    <row r="16" spans="1:10" ht="17.5" x14ac:dyDescent="0.35">
      <c r="A16" s="4" t="s">
        <v>63</v>
      </c>
      <c r="B16" s="19">
        <v>40</v>
      </c>
      <c r="C16" s="19">
        <v>2071</v>
      </c>
      <c r="D16" s="19">
        <v>1147</v>
      </c>
      <c r="E16" s="19">
        <v>893</v>
      </c>
      <c r="F16" s="20">
        <v>0.43099999999999999</v>
      </c>
      <c r="G16" s="19">
        <v>29</v>
      </c>
      <c r="H16" s="20">
        <v>1.4E-2</v>
      </c>
      <c r="I16" s="21">
        <v>2</v>
      </c>
      <c r="J16" s="39">
        <f t="shared" si="0"/>
        <v>82840</v>
      </c>
    </row>
    <row r="17" spans="1:10" ht="17.5" x14ac:dyDescent="0.35">
      <c r="A17" s="1" t="s">
        <v>64</v>
      </c>
      <c r="B17" s="19">
        <v>11</v>
      </c>
      <c r="C17" s="19">
        <v>23</v>
      </c>
      <c r="D17" s="19">
        <v>23</v>
      </c>
      <c r="E17" s="19">
        <v>0</v>
      </c>
      <c r="F17" s="20">
        <v>0</v>
      </c>
      <c r="G17" s="19">
        <v>0</v>
      </c>
      <c r="H17" s="20">
        <v>0</v>
      </c>
      <c r="I17" s="21">
        <v>0</v>
      </c>
      <c r="J17" s="39">
        <f t="shared" si="0"/>
        <v>253</v>
      </c>
    </row>
    <row r="18" spans="1:10" ht="18" thickBot="1" x14ac:dyDescent="0.4">
      <c r="A18" s="4" t="s">
        <v>71</v>
      </c>
      <c r="B18" s="19">
        <v>32</v>
      </c>
      <c r="C18" s="19">
        <v>16</v>
      </c>
      <c r="D18" s="19">
        <v>13</v>
      </c>
      <c r="E18" s="19">
        <v>2</v>
      </c>
      <c r="F18" s="20">
        <v>0.125</v>
      </c>
      <c r="G18" s="19">
        <v>1</v>
      </c>
      <c r="H18" s="20">
        <v>6.3E-2</v>
      </c>
      <c r="I18" s="21">
        <v>0</v>
      </c>
      <c r="J18" s="45">
        <f t="shared" si="0"/>
        <v>512</v>
      </c>
    </row>
    <row r="19" spans="1:10" ht="36.65" customHeight="1" thickBot="1" x14ac:dyDescent="0.45">
      <c r="A19" s="29" t="s">
        <v>83</v>
      </c>
      <c r="B19" s="30">
        <f>J19/C19</f>
        <v>35.839875631558492</v>
      </c>
      <c r="C19" s="31">
        <f>SUM(C8:C18)</f>
        <v>2573</v>
      </c>
      <c r="D19" s="30">
        <f>SUM(D8:D18)</f>
        <v>1623</v>
      </c>
      <c r="E19" s="31">
        <f>SUM(E8:E18)</f>
        <v>918</v>
      </c>
      <c r="F19" s="32">
        <f>E19/C19</f>
        <v>0.35678196657598132</v>
      </c>
      <c r="G19" s="31">
        <f>SUM(G8:G18)</f>
        <v>30</v>
      </c>
      <c r="H19" s="32">
        <f>G19/C19</f>
        <v>1.1659541391371939E-2</v>
      </c>
      <c r="I19" s="31">
        <f>SUM(I8:I18)</f>
        <v>2</v>
      </c>
      <c r="J19" s="30">
        <f>SUM(J8:J18)</f>
        <v>92216</v>
      </c>
    </row>
    <row r="22" spans="1:10" ht="17.5" x14ac:dyDescent="0.35">
      <c r="A22" s="82" t="s">
        <v>86</v>
      </c>
      <c r="B22" s="82"/>
      <c r="C22" s="82"/>
      <c r="D22" s="82"/>
      <c r="E22" s="82"/>
      <c r="F22" s="82"/>
      <c r="G22" s="82"/>
      <c r="H22" s="82"/>
      <c r="I22" s="82"/>
      <c r="J22" s="82"/>
    </row>
  </sheetData>
  <mergeCells count="3">
    <mergeCell ref="A1:J1"/>
    <mergeCell ref="A2:J2"/>
    <mergeCell ref="A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8"/>
    </row>
    <row r="2" spans="1:10" ht="18.5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69" t="s">
        <v>31</v>
      </c>
      <c r="B8" s="34">
        <v>29</v>
      </c>
      <c r="C8" s="34">
        <v>85</v>
      </c>
      <c r="D8" s="34">
        <v>72</v>
      </c>
      <c r="E8" s="34">
        <v>7</v>
      </c>
      <c r="F8" s="35">
        <v>8.2000000000000003E-2</v>
      </c>
      <c r="G8" s="34">
        <v>6</v>
      </c>
      <c r="H8" s="35">
        <v>7.0999999999999994E-2</v>
      </c>
      <c r="I8" s="36">
        <v>0</v>
      </c>
      <c r="J8" s="37">
        <f>B8*C8</f>
        <v>2465</v>
      </c>
    </row>
    <row r="9" spans="1:10" ht="17.5" x14ac:dyDescent="0.35">
      <c r="A9" s="50" t="s">
        <v>33</v>
      </c>
      <c r="B9" s="19">
        <v>19</v>
      </c>
      <c r="C9" s="19">
        <v>627</v>
      </c>
      <c r="D9" s="19">
        <v>599</v>
      </c>
      <c r="E9" s="19">
        <v>27</v>
      </c>
      <c r="F9" s="20">
        <v>4.2999999999999997E-2</v>
      </c>
      <c r="G9" s="19">
        <v>1</v>
      </c>
      <c r="H9" s="20">
        <v>2E-3</v>
      </c>
      <c r="I9" s="21">
        <v>0</v>
      </c>
      <c r="J9" s="39">
        <f t="shared" ref="J9:J17" si="0">B9*C9</f>
        <v>11913</v>
      </c>
    </row>
    <row r="10" spans="1:10" ht="17.5" x14ac:dyDescent="0.35">
      <c r="A10" s="50" t="s">
        <v>34</v>
      </c>
      <c r="B10" s="19">
        <v>17</v>
      </c>
      <c r="C10" s="19">
        <v>99</v>
      </c>
      <c r="D10" s="19">
        <v>92</v>
      </c>
      <c r="E10" s="19">
        <v>6</v>
      </c>
      <c r="F10" s="20">
        <v>6.0999999999999999E-2</v>
      </c>
      <c r="G10" s="19">
        <v>1</v>
      </c>
      <c r="H10" s="20">
        <v>0.01</v>
      </c>
      <c r="I10" s="21">
        <v>0</v>
      </c>
      <c r="J10" s="39">
        <f t="shared" si="0"/>
        <v>1683</v>
      </c>
    </row>
    <row r="11" spans="1:10" ht="17.5" x14ac:dyDescent="0.35">
      <c r="A11" s="38" t="s">
        <v>35</v>
      </c>
      <c r="B11" s="19">
        <v>31</v>
      </c>
      <c r="C11" s="19">
        <v>237</v>
      </c>
      <c r="D11" s="19">
        <v>194</v>
      </c>
      <c r="E11" s="19">
        <v>39</v>
      </c>
      <c r="F11" s="20">
        <v>0.16500000000000001</v>
      </c>
      <c r="G11" s="19">
        <v>2</v>
      </c>
      <c r="H11" s="20">
        <v>8.0000000000000002E-3</v>
      </c>
      <c r="I11" s="21">
        <v>2</v>
      </c>
      <c r="J11" s="39">
        <f t="shared" si="0"/>
        <v>7347</v>
      </c>
    </row>
    <row r="12" spans="1:10" ht="18" thickBot="1" x14ac:dyDescent="0.4">
      <c r="A12" s="38" t="s">
        <v>41</v>
      </c>
      <c r="B12" s="23">
        <v>62</v>
      </c>
      <c r="C12" s="23">
        <v>780</v>
      </c>
      <c r="D12" s="23">
        <v>311</v>
      </c>
      <c r="E12" s="23">
        <v>410</v>
      </c>
      <c r="F12" s="24">
        <v>0.52600000000000002</v>
      </c>
      <c r="G12" s="23">
        <v>57</v>
      </c>
      <c r="H12" s="24">
        <v>7.2999999999999995E-2</v>
      </c>
      <c r="I12" s="25">
        <v>2</v>
      </c>
      <c r="J12" s="53">
        <f t="shared" si="0"/>
        <v>48360</v>
      </c>
    </row>
    <row r="13" spans="1:10" ht="18.5" thickBot="1" x14ac:dyDescent="0.45">
      <c r="A13" s="52" t="s">
        <v>42</v>
      </c>
      <c r="B13" s="86" t="s">
        <v>87</v>
      </c>
      <c r="C13" s="87"/>
      <c r="D13" s="87"/>
      <c r="E13" s="87"/>
      <c r="F13" s="87"/>
      <c r="G13" s="87"/>
      <c r="H13" s="87"/>
      <c r="I13" s="87"/>
      <c r="J13" s="88"/>
    </row>
    <row r="14" spans="1:10" ht="18" thickBot="1" x14ac:dyDescent="0.4">
      <c r="A14" s="38" t="s">
        <v>43</v>
      </c>
      <c r="B14" s="55">
        <v>103</v>
      </c>
      <c r="C14" s="55">
        <v>606</v>
      </c>
      <c r="D14" s="55">
        <v>175</v>
      </c>
      <c r="E14" s="55">
        <v>275</v>
      </c>
      <c r="F14" s="56">
        <v>0.45400000000000001</v>
      </c>
      <c r="G14" s="55">
        <v>147</v>
      </c>
      <c r="H14" s="56">
        <v>0.24299999999999999</v>
      </c>
      <c r="I14" s="57">
        <v>9</v>
      </c>
      <c r="J14" s="53">
        <f t="shared" si="0"/>
        <v>62418</v>
      </c>
    </row>
    <row r="15" spans="1:10" ht="18.5" thickBot="1" x14ac:dyDescent="0.45">
      <c r="A15" s="52" t="s">
        <v>48</v>
      </c>
      <c r="B15" s="86" t="s">
        <v>87</v>
      </c>
      <c r="C15" s="87"/>
      <c r="D15" s="87"/>
      <c r="E15" s="87"/>
      <c r="F15" s="87"/>
      <c r="G15" s="87"/>
      <c r="H15" s="87"/>
      <c r="I15" s="87"/>
      <c r="J15" s="88"/>
    </row>
    <row r="16" spans="1:10" ht="17.5" x14ac:dyDescent="0.35">
      <c r="A16" s="38" t="s">
        <v>54</v>
      </c>
      <c r="B16" s="16">
        <v>18</v>
      </c>
      <c r="C16" s="16">
        <v>189</v>
      </c>
      <c r="D16" s="16">
        <v>168</v>
      </c>
      <c r="E16" s="16">
        <v>18</v>
      </c>
      <c r="F16" s="17">
        <v>9.5000000000000001E-2</v>
      </c>
      <c r="G16" s="16">
        <v>3</v>
      </c>
      <c r="H16" s="17">
        <v>1.6E-2</v>
      </c>
      <c r="I16" s="18">
        <v>0</v>
      </c>
      <c r="J16" s="39">
        <f t="shared" si="0"/>
        <v>3402</v>
      </c>
    </row>
    <row r="17" spans="1:10" ht="18" thickBot="1" x14ac:dyDescent="0.4">
      <c r="A17" s="38" t="s">
        <v>69</v>
      </c>
      <c r="B17" s="19">
        <v>56</v>
      </c>
      <c r="C17" s="19">
        <v>233</v>
      </c>
      <c r="D17" s="19">
        <v>84</v>
      </c>
      <c r="E17" s="19">
        <v>136</v>
      </c>
      <c r="F17" s="20">
        <v>0.58399999999999996</v>
      </c>
      <c r="G17" s="19">
        <v>13</v>
      </c>
      <c r="H17" s="20">
        <v>5.6000000000000001E-2</v>
      </c>
      <c r="I17" s="21">
        <v>0</v>
      </c>
      <c r="J17" s="70">
        <f t="shared" si="0"/>
        <v>13048</v>
      </c>
    </row>
    <row r="18" spans="1:10" ht="36.65" customHeight="1" thickBot="1" x14ac:dyDescent="0.45">
      <c r="A18" s="29" t="s">
        <v>83</v>
      </c>
      <c r="B18" s="30">
        <f>J18/C18</f>
        <v>52.743697478991599</v>
      </c>
      <c r="C18" s="31">
        <f>SUM(C8:C17)</f>
        <v>2856</v>
      </c>
      <c r="D18" s="30">
        <f>SUM(D8:D17)</f>
        <v>1695</v>
      </c>
      <c r="E18" s="31">
        <f>SUM(E8:E17)</f>
        <v>918</v>
      </c>
      <c r="F18" s="32">
        <f>E18/C18</f>
        <v>0.32142857142857145</v>
      </c>
      <c r="G18" s="31">
        <f>SUM(G8:G17)</f>
        <v>230</v>
      </c>
      <c r="H18" s="32">
        <f>G18/C18</f>
        <v>8.0532212885154067E-2</v>
      </c>
      <c r="I18" s="31">
        <f>SUM(I8:I17)</f>
        <v>13</v>
      </c>
      <c r="J18" s="30">
        <f>SUM(J8:J17)</f>
        <v>150636</v>
      </c>
    </row>
    <row r="21" spans="1:10" ht="17.5" x14ac:dyDescent="0.35">
      <c r="A21" s="82" t="s">
        <v>86</v>
      </c>
      <c r="B21" s="82"/>
      <c r="C21" s="82"/>
      <c r="D21" s="82"/>
      <c r="E21" s="82"/>
      <c r="F21" s="82"/>
      <c r="G21" s="82"/>
      <c r="H21" s="82"/>
      <c r="I21" s="82"/>
      <c r="J21" s="82"/>
    </row>
  </sheetData>
  <mergeCells count="5">
    <mergeCell ref="A1:J1"/>
    <mergeCell ref="A2:J2"/>
    <mergeCell ref="A21:J21"/>
    <mergeCell ref="B13:J13"/>
    <mergeCell ref="B15:J15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opLeftCell="A4"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8"/>
    </row>
    <row r="2" spans="1:10" ht="18.5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33" t="s">
        <v>19</v>
      </c>
      <c r="B8" s="34">
        <v>3</v>
      </c>
      <c r="C8" s="34">
        <v>2</v>
      </c>
      <c r="D8" s="34">
        <v>2</v>
      </c>
      <c r="E8" s="34">
        <v>0</v>
      </c>
      <c r="F8" s="35">
        <v>0</v>
      </c>
      <c r="G8" s="34">
        <v>0</v>
      </c>
      <c r="H8" s="35">
        <v>0</v>
      </c>
      <c r="I8" s="36">
        <v>0</v>
      </c>
      <c r="J8" s="37">
        <f>B8*C8</f>
        <v>6</v>
      </c>
    </row>
    <row r="9" spans="1:10" ht="17.5" x14ac:dyDescent="0.35">
      <c r="A9" s="38" t="s">
        <v>22</v>
      </c>
      <c r="B9" s="19">
        <v>32</v>
      </c>
      <c r="C9" s="19">
        <v>183</v>
      </c>
      <c r="D9" s="19">
        <v>130</v>
      </c>
      <c r="E9" s="19">
        <v>53</v>
      </c>
      <c r="F9" s="20">
        <v>0.28999999999999998</v>
      </c>
      <c r="G9" s="19">
        <v>0</v>
      </c>
      <c r="H9" s="20">
        <v>0</v>
      </c>
      <c r="I9" s="21">
        <v>0</v>
      </c>
      <c r="J9" s="39">
        <f t="shared" ref="J9:J15" si="0">B9*C9</f>
        <v>5856</v>
      </c>
    </row>
    <row r="10" spans="1:10" ht="18" thickBot="1" x14ac:dyDescent="0.4">
      <c r="A10" s="38" t="s">
        <v>23</v>
      </c>
      <c r="B10" s="23">
        <v>31</v>
      </c>
      <c r="C10" s="23">
        <v>778</v>
      </c>
      <c r="D10" s="23">
        <v>642</v>
      </c>
      <c r="E10" s="23">
        <v>134</v>
      </c>
      <c r="F10" s="24">
        <v>0.17199999999999999</v>
      </c>
      <c r="G10" s="23">
        <v>2</v>
      </c>
      <c r="H10" s="24">
        <v>3.0000000000000001E-3</v>
      </c>
      <c r="I10" s="25">
        <v>0</v>
      </c>
      <c r="J10" s="39">
        <f t="shared" si="0"/>
        <v>24118</v>
      </c>
    </row>
    <row r="11" spans="1:10" ht="18.5" thickBot="1" x14ac:dyDescent="0.45">
      <c r="A11" s="52" t="s">
        <v>30</v>
      </c>
      <c r="B11" s="86" t="s">
        <v>87</v>
      </c>
      <c r="C11" s="87"/>
      <c r="D11" s="87"/>
      <c r="E11" s="87"/>
      <c r="F11" s="87"/>
      <c r="G11" s="87"/>
      <c r="H11" s="87"/>
      <c r="I11" s="87"/>
      <c r="J11" s="88"/>
    </row>
    <row r="12" spans="1:10" ht="17.5" x14ac:dyDescent="0.35">
      <c r="A12" s="38" t="s">
        <v>32</v>
      </c>
      <c r="B12" s="16">
        <v>24</v>
      </c>
      <c r="C12" s="16">
        <v>72</v>
      </c>
      <c r="D12" s="16">
        <v>65</v>
      </c>
      <c r="E12" s="16">
        <v>7</v>
      </c>
      <c r="F12" s="17">
        <v>9.7000000000000003E-2</v>
      </c>
      <c r="G12" s="16">
        <v>0</v>
      </c>
      <c r="H12" s="17">
        <v>0</v>
      </c>
      <c r="I12" s="18">
        <v>0</v>
      </c>
      <c r="J12" s="39">
        <f t="shared" si="0"/>
        <v>1728</v>
      </c>
    </row>
    <row r="13" spans="1:10" ht="17.5" x14ac:dyDescent="0.35">
      <c r="A13" s="38" t="s">
        <v>52</v>
      </c>
      <c r="B13" s="19">
        <v>29</v>
      </c>
      <c r="C13" s="19">
        <v>141</v>
      </c>
      <c r="D13" s="19">
        <v>98</v>
      </c>
      <c r="E13" s="19">
        <v>42</v>
      </c>
      <c r="F13" s="20">
        <v>0.29799999999999999</v>
      </c>
      <c r="G13" s="19">
        <v>1</v>
      </c>
      <c r="H13" s="20">
        <v>7.0000000000000001E-3</v>
      </c>
      <c r="I13" s="21">
        <v>0</v>
      </c>
      <c r="J13" s="39">
        <f t="shared" si="0"/>
        <v>4089</v>
      </c>
    </row>
    <row r="14" spans="1:10" ht="17.5" x14ac:dyDescent="0.35">
      <c r="A14" s="38" t="s">
        <v>56</v>
      </c>
      <c r="B14" s="19">
        <v>17</v>
      </c>
      <c r="C14" s="19">
        <v>75</v>
      </c>
      <c r="D14" s="19">
        <v>75</v>
      </c>
      <c r="E14" s="19">
        <v>0</v>
      </c>
      <c r="F14" s="20">
        <v>0</v>
      </c>
      <c r="G14" s="19">
        <v>0</v>
      </c>
      <c r="H14" s="20">
        <v>0</v>
      </c>
      <c r="I14" s="21">
        <v>0</v>
      </c>
      <c r="J14" s="39">
        <f t="shared" si="0"/>
        <v>1275</v>
      </c>
    </row>
    <row r="15" spans="1:10" ht="18" thickBot="1" x14ac:dyDescent="0.4">
      <c r="A15" s="41" t="s">
        <v>68</v>
      </c>
      <c r="B15" s="42">
        <v>15</v>
      </c>
      <c r="C15" s="42">
        <v>77</v>
      </c>
      <c r="D15" s="42">
        <v>73</v>
      </c>
      <c r="E15" s="42">
        <v>4</v>
      </c>
      <c r="F15" s="43">
        <v>5.1999999999999998E-2</v>
      </c>
      <c r="G15" s="42">
        <v>0</v>
      </c>
      <c r="H15" s="43">
        <v>0</v>
      </c>
      <c r="I15" s="44">
        <v>0</v>
      </c>
      <c r="J15" s="53">
        <f t="shared" si="0"/>
        <v>1155</v>
      </c>
    </row>
    <row r="16" spans="1:10" ht="36.65" customHeight="1" thickBot="1" x14ac:dyDescent="0.45">
      <c r="A16" s="71" t="s">
        <v>83</v>
      </c>
      <c r="B16" s="68">
        <f>J16/C16</f>
        <v>28.785391566265059</v>
      </c>
      <c r="C16" s="72">
        <f>SUM(C8:C15)</f>
        <v>1328</v>
      </c>
      <c r="D16" s="68">
        <f>SUM(D8:D15)</f>
        <v>1085</v>
      </c>
      <c r="E16" s="72">
        <f>SUM(E8:E15)</f>
        <v>240</v>
      </c>
      <c r="F16" s="73">
        <f>E16/C16</f>
        <v>0.18072289156626506</v>
      </c>
      <c r="G16" s="72">
        <f>SUM(G8:G15)</f>
        <v>3</v>
      </c>
      <c r="H16" s="73">
        <f>G16/C16</f>
        <v>2.2590361445783132E-3</v>
      </c>
      <c r="I16" s="72">
        <f>SUM(I8:I15)</f>
        <v>0</v>
      </c>
      <c r="J16" s="30">
        <f>SUM(J8:J15)</f>
        <v>38227</v>
      </c>
    </row>
    <row r="19" spans="1:10" ht="17.5" x14ac:dyDescent="0.35">
      <c r="A19" s="82" t="s">
        <v>86</v>
      </c>
      <c r="B19" s="82"/>
      <c r="C19" s="82"/>
      <c r="D19" s="82"/>
      <c r="E19" s="82"/>
      <c r="F19" s="82"/>
      <c r="G19" s="82"/>
      <c r="H19" s="82"/>
      <c r="I19" s="82"/>
      <c r="J19" s="82"/>
    </row>
  </sheetData>
  <mergeCells count="4">
    <mergeCell ref="A1:J1"/>
    <mergeCell ref="A2:J2"/>
    <mergeCell ref="A19:J19"/>
    <mergeCell ref="B11:J11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2019-01-04T13:24:51Z</dcterms:modified>
</cp:coreProperties>
</file>