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ickets\new\wt8276-appeal\unemploy\ui_insurance_appeals\9055H\cy_2019\"/>
    </mc:Choice>
  </mc:AlternateContent>
  <bookViews>
    <workbookView xWindow="0" yWindow="0" windowWidth="15345" windowHeight="4545"/>
  </bookViews>
  <sheets>
    <sheet name="US Totals" sheetId="1" r:id="rId1"/>
    <sheet name="Boston Region 1" sheetId="2" r:id="rId2"/>
    <sheet name="Philadelphia Rer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0" i="1" l="1"/>
  <c r="K59" i="1"/>
  <c r="K58" i="1"/>
  <c r="K57" i="1"/>
  <c r="K56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6" i="1"/>
  <c r="K35" i="1"/>
  <c r="K34" i="1"/>
  <c r="K33" i="1"/>
  <c r="K32" i="1"/>
  <c r="K30" i="1"/>
  <c r="K29" i="1"/>
  <c r="K28" i="1"/>
  <c r="K27" i="1"/>
  <c r="K26" i="1"/>
  <c r="K25" i="1"/>
  <c r="K24" i="1"/>
  <c r="K23" i="1"/>
  <c r="K22" i="1"/>
  <c r="K21" i="1"/>
  <c r="K20" i="1"/>
  <c r="K18" i="1"/>
  <c r="K17" i="1"/>
  <c r="K16" i="1"/>
  <c r="K14" i="1"/>
  <c r="K13" i="1"/>
  <c r="K12" i="1"/>
  <c r="K11" i="1"/>
  <c r="K10" i="1"/>
  <c r="K9" i="1"/>
  <c r="K8" i="1"/>
  <c r="C16" i="10" l="1"/>
  <c r="D16" i="10"/>
  <c r="E16" i="10"/>
  <c r="F16" i="10" s="1"/>
  <c r="G16" i="10"/>
  <c r="H16" i="10" s="1"/>
  <c r="I16" i="10"/>
  <c r="J16" i="10"/>
  <c r="B16" i="10" s="1"/>
  <c r="J61" i="1" l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<sst xmlns="http://schemas.openxmlformats.org/spreadsheetml/2006/main" count="467" uniqueCount="93">
  <si>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</si>
  <si>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</si>
  <si>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</si>
  <si>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</si>
  <si>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</si>
  <si>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</si>
  <si>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</si>
  <si>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</si>
  <si>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</si>
  <si>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</si>
  <si>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</si>
  <si>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</si>
  <si>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</si>
  <si>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</si>
  <si>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</si>
  <si>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</si>
  <si>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</si>
  <si>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</si>
  <si>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</si>
  <si>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</si>
  <si>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</si>
  <si>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</si>
  <si>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</si>
  <si>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</si>
  <si>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</si>
  <si>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</si>
  <si>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</si>
  <si>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</si>
  <si>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</si>
  <si>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</si>
  <si>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</si>
  <si>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</si>
  <si>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</si>
  <si>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</si>
  <si>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</si>
  <si>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</si>
  <si>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</si>
  <si>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</si>
  <si>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</si>
  <si>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</si>
  <si>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</si>
  <si>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</si>
  <si>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</si>
  <si>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</si>
  <si>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</si>
  <si>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</si>
  <si>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</si>
  <si>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</si>
  <si>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</si>
  <si>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</si>
  <si>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</si>
  <si>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</si>
  <si>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</si>
  <si>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</si>
  <si>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</si>
  <si>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</si>
  <si>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</si>
  <si>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</si>
  <si>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</si>
  <si>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</si>
  <si>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</si>
  <si>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</si>
  <si>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</si>
  <si>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</si>
  <si>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</si>
  <si>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</si>
  <si>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</si>
  <si>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</si>
  <si>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</si>
  <si>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</si>
  <si>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</si>
  <si>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</si>
  <si>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</si>
  <si>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</si>
  <si>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</si>
  <si>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</si>
  <si>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</si>
  <si>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</si>
  <si>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</si>
  <si>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</si>
  <si>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</si>
  <si>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9055H Report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</si>
  <si>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</si>
  <si>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</si>
  <si>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</si>
  <si>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</si>
  <si>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</si>
  <si>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</si>
  <si>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</si>
  <si>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Prepared by Office of Unemployment Insurance, Division of Performance Management 4/25/2019.</t>
  </si>
  <si>
    <t>Prepared by Office of Unemployment Insurance, Division of Performance Management 4/25/2019</t>
  </si>
  <si>
    <t>(c 5 +c6)</t>
  </si>
  <si>
    <t>(c5 + c6)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</si>
</sst>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120">
    <xf numFmtId="0" fontId="0" fillId="0" borderId="0" xfId="0"/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3" fontId="5" fillId="0" borderId="10" xfId="1" applyNumberFormat="1" applyFont="1" applyFill="1" applyBorder="1"/>
    <xf numFmtId="164" fontId="5" fillId="0" borderId="10" xfId="0" applyNumberFormat="1" applyFont="1" applyFill="1" applyBorder="1"/>
    <xf numFmtId="3" fontId="5" fillId="0" borderId="10" xfId="0" applyNumberFormat="1" applyFont="1" applyFill="1" applyBorder="1"/>
    <xf numFmtId="3" fontId="5" fillId="0" borderId="11" xfId="1" applyNumberFormat="1" applyFont="1" applyFill="1" applyBorder="1"/>
    <xf numFmtId="164" fontId="5" fillId="0" borderId="11" xfId="0" applyNumberFormat="1" applyFont="1" applyFill="1" applyBorder="1"/>
    <xf numFmtId="3" fontId="5" fillId="0" borderId="11" xfId="0" applyNumberFormat="1" applyFont="1" applyFill="1" applyBorder="1"/>
    <xf numFmtId="0" fontId="5" fillId="2" borderId="11" xfId="0" applyFont="1" applyFill="1" applyBorder="1" applyAlignment="1">
      <alignment horizontal="center"/>
    </xf>
    <xf numFmtId="3" fontId="5" fillId="0" borderId="13" xfId="1" applyNumberFormat="1" applyFont="1" applyFill="1" applyBorder="1"/>
    <xf numFmtId="164" fontId="5" fillId="0" borderId="13" xfId="0" applyNumberFormat="1" applyFont="1" applyFill="1" applyBorder="1"/>
    <xf numFmtId="3" fontId="5" fillId="0" borderId="13" xfId="0" applyNumberFormat="1" applyFont="1" applyFill="1" applyBorder="1"/>
    <xf numFmtId="0" fontId="5" fillId="0" borderId="20" xfId="0" applyFont="1" applyFill="1" applyBorder="1" applyAlignment="1">
      <alignment horizontal="center"/>
    </xf>
    <xf numFmtId="3" fontId="5" fillId="0" borderId="21" xfId="1" applyNumberFormat="1" applyFont="1" applyFill="1" applyBorder="1"/>
    <xf numFmtId="164" fontId="5" fillId="0" borderId="21" xfId="0" applyNumberFormat="1" applyFont="1" applyFill="1" applyBorder="1"/>
    <xf numFmtId="3" fontId="5" fillId="0" borderId="21" xfId="0" applyNumberFormat="1" applyFont="1" applyFill="1" applyBorder="1"/>
    <xf numFmtId="3" fontId="8" fillId="0" borderId="22" xfId="0" applyNumberFormat="1" applyFont="1" applyBorder="1"/>
    <xf numFmtId="0" fontId="5" fillId="0" borderId="23" xfId="0" applyFont="1" applyFill="1" applyBorder="1" applyAlignment="1">
      <alignment horizontal="center"/>
    </xf>
    <xf numFmtId="3" fontId="8" fillId="0" borderId="24" xfId="0" applyNumberFormat="1" applyFont="1" applyBorder="1"/>
    <xf numFmtId="0" fontId="6" fillId="2" borderId="23" xfId="0" applyFont="1" applyFill="1" applyBorder="1" applyAlignment="1">
      <alignment horizontal="center"/>
    </xf>
    <xf numFmtId="0" fontId="5" fillId="0" borderId="25" xfId="0" applyFont="1" applyBorder="1" applyAlignment="1">
      <alignment horizontal="center"/>
    </xf>
    <xf numFmtId="3" fontId="5" fillId="0" borderId="26" xfId="1" applyNumberFormat="1" applyFont="1" applyFill="1" applyBorder="1"/>
    <xf numFmtId="164" fontId="5" fillId="0" borderId="26" xfId="0" applyNumberFormat="1" applyFont="1" applyFill="1" applyBorder="1"/>
    <xf numFmtId="3" fontId="5" fillId="0" borderId="26" xfId="0" applyNumberFormat="1" applyFont="1" applyFill="1" applyBorder="1"/>
    <xf numFmtId="3" fontId="8" fillId="0" borderId="27" xfId="0" applyNumberFormat="1" applyFont="1" applyBorder="1"/>
    <xf numFmtId="0" fontId="5" fillId="0" borderId="23" xfId="0" applyFont="1" applyBorder="1" applyAlignment="1">
      <alignment horizontal="center"/>
    </xf>
    <xf numFmtId="0" fontId="5" fillId="0" borderId="25" xfId="0" applyFont="1" applyFill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3" fontId="8" fillId="0" borderId="30" xfId="0" applyNumberFormat="1" applyFont="1" applyBorder="1"/>
    <xf numFmtId="3" fontId="5" fillId="0" borderId="31" xfId="1" applyNumberFormat="1" applyFont="1" applyFill="1" applyBorder="1"/>
    <xf numFmtId="164" fontId="5" fillId="0" borderId="31" xfId="0" applyNumberFormat="1" applyFont="1" applyFill="1" applyBorder="1"/>
    <xf numFmtId="3" fontId="5" fillId="0" borderId="31" xfId="0" applyNumberFormat="1" applyFont="1" applyFill="1" applyBorder="1"/>
    <xf numFmtId="3" fontId="5" fillId="0" borderId="19" xfId="1" applyNumberFormat="1" applyFont="1" applyFill="1" applyBorder="1"/>
    <xf numFmtId="164" fontId="5" fillId="0" borderId="19" xfId="0" applyNumberFormat="1" applyFont="1" applyFill="1" applyBorder="1"/>
    <xf numFmtId="3" fontId="5" fillId="0" borderId="19" xfId="0" applyNumberFormat="1" applyFont="1" applyFill="1" applyBorder="1"/>
    <xf numFmtId="0" fontId="5" fillId="0" borderId="33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9" xfId="0" applyFont="1" applyFill="1" applyBorder="1" applyAlignment="1">
      <alignment horizontal="center"/>
    </xf>
    <xf numFmtId="3" fontId="8" fillId="0" borderId="34" xfId="0" applyNumberFormat="1" applyFont="1" applyBorder="1"/>
    <xf numFmtId="0" fontId="5" fillId="0" borderId="26" xfId="0" applyFont="1" applyBorder="1" applyAlignment="1">
      <alignment horizontal="center"/>
    </xf>
    <xf numFmtId="3" fontId="8" fillId="0" borderId="35" xfId="0" applyNumberFormat="1" applyFont="1" applyBorder="1"/>
    <xf numFmtId="0" fontId="5" fillId="0" borderId="20" xfId="0" applyFont="1" applyBorder="1" applyAlignment="1">
      <alignment horizontal="center"/>
    </xf>
    <xf numFmtId="3" fontId="8" fillId="0" borderId="36" xfId="0" applyNumberFormat="1" applyFont="1" applyBorder="1"/>
    <xf numFmtId="0" fontId="8" fillId="5" borderId="1" xfId="0" applyFont="1" applyFill="1" applyBorder="1"/>
    <xf numFmtId="0" fontId="8" fillId="5" borderId="0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5" borderId="2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14" xfId="0" applyFont="1" applyFill="1" applyBorder="1" applyAlignment="1">
      <alignment horizontal="center"/>
    </xf>
    <xf numFmtId="0" fontId="4" fillId="5" borderId="17" xfId="0" applyFont="1" applyFill="1" applyBorder="1" applyAlignment="1">
      <alignment horizontal="center"/>
    </xf>
    <xf numFmtId="3" fontId="4" fillId="5" borderId="15" xfId="0" applyNumberFormat="1" applyFont="1" applyFill="1" applyBorder="1"/>
    <xf numFmtId="164" fontId="4" fillId="5" borderId="15" xfId="0" applyNumberFormat="1" applyFont="1" applyFill="1" applyBorder="1"/>
    <xf numFmtId="0" fontId="8" fillId="4" borderId="4" xfId="0" applyFont="1" applyFill="1" applyBorder="1" applyAlignment="1"/>
    <xf numFmtId="0" fontId="4" fillId="5" borderId="6" xfId="0" applyFont="1" applyFill="1" applyBorder="1" applyAlignment="1">
      <alignment horizontal="center" wrapText="1"/>
    </xf>
    <xf numFmtId="3" fontId="4" fillId="5" borderId="18" xfId="0" applyNumberFormat="1" applyFont="1" applyFill="1" applyBorder="1"/>
    <xf numFmtId="3" fontId="4" fillId="5" borderId="7" xfId="0" applyNumberFormat="1" applyFont="1" applyFill="1" applyBorder="1"/>
    <xf numFmtId="164" fontId="4" fillId="5" borderId="18" xfId="0" applyNumberFormat="1" applyFont="1" applyFill="1" applyBorder="1"/>
    <xf numFmtId="0" fontId="0" fillId="5" borderId="0" xfId="0" applyFill="1" applyBorder="1"/>
    <xf numFmtId="0" fontId="0" fillId="5" borderId="4" xfId="0" applyFill="1" applyBorder="1"/>
    <xf numFmtId="0" fontId="3" fillId="5" borderId="4" xfId="0" applyFont="1" applyFill="1" applyBorder="1" applyAlignment="1">
      <alignment horizontal="center"/>
    </xf>
    <xf numFmtId="0" fontId="0" fillId="5" borderId="28" xfId="0" applyFill="1" applyBorder="1"/>
    <xf numFmtId="0" fontId="3" fillId="5" borderId="5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3" fontId="8" fillId="0" borderId="24" xfId="0" applyNumberFormat="1" applyFont="1" applyFill="1" applyBorder="1"/>
    <xf numFmtId="0" fontId="8" fillId="5" borderId="16" xfId="0" applyFont="1" applyFill="1" applyBorder="1"/>
    <xf numFmtId="0" fontId="4" fillId="5" borderId="9" xfId="0" applyFont="1" applyFill="1" applyBorder="1" applyAlignment="1">
      <alignment horizontal="center"/>
    </xf>
    <xf numFmtId="164" fontId="5" fillId="0" borderId="11" xfId="1" applyNumberFormat="1" applyFont="1" applyFill="1" applyBorder="1"/>
    <xf numFmtId="3" fontId="4" fillId="5" borderId="42" xfId="0" applyNumberFormat="1" applyFont="1" applyFill="1" applyBorder="1"/>
    <xf numFmtId="3" fontId="8" fillId="0" borderId="22" xfId="0" applyNumberFormat="1" applyFont="1" applyFill="1" applyBorder="1"/>
    <xf numFmtId="0" fontId="5" fillId="0" borderId="10" xfId="0" applyFont="1" applyBorder="1" applyAlignment="1">
      <alignment horizontal="center"/>
    </xf>
    <xf numFmtId="0" fontId="6" fillId="2" borderId="18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0" fontId="10" fillId="0" borderId="5" xfId="0" applyFont="1" applyBorder="1"/>
    <xf numFmtId="0" fontId="10" fillId="0" borderId="9" xfId="0" applyFont="1" applyBorder="1"/>
    <xf numFmtId="0" fontId="10" fillId="0" borderId="41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0" fillId="0" borderId="28" xfId="0" applyBorder="1"/>
    <xf numFmtId="0" fontId="0" fillId="0" borderId="16" xfId="0" applyBorder="1"/>
    <xf numFmtId="0" fontId="0" fillId="0" borderId="39" xfId="0" applyBorder="1"/>
    <xf numFmtId="0" fontId="9" fillId="0" borderId="4" xfId="0" applyFont="1" applyBorder="1"/>
    <xf numFmtId="0" fontId="9" fillId="0" borderId="0" xfId="0" applyFont="1" applyBorder="1"/>
    <xf numFmtId="0" fontId="9" fillId="0" borderId="40" xfId="0" applyFont="1" applyBorder="1"/>
    <xf numFmtId="0" fontId="10" fillId="0" borderId="0" xfId="0" applyFont="1" applyBorder="1" applyAlignment="1"/>
    <xf numFmtId="0" fontId="10" fillId="0" borderId="40" xfId="0" applyFont="1" applyBorder="1" applyAlignment="1"/>
    <xf numFmtId="0" fontId="0" fillId="0" borderId="4" xfId="0" applyBorder="1"/>
    <xf numFmtId="0" fontId="0" fillId="0" borderId="0" xfId="0" applyBorder="1"/>
    <xf numFmtId="0" fontId="0" fillId="0" borderId="40" xfId="0" applyBorder="1"/>
    <xf numFmtId="0" fontId="10" fillId="0" borderId="4" xfId="0" applyFont="1" applyFill="1" applyBorder="1"/>
    <xf numFmtId="0" fontId="10" fillId="0" borderId="0" xfId="0" applyFont="1" applyFill="1" applyBorder="1"/>
    <xf numFmtId="0" fontId="10" fillId="0" borderId="40" xfId="0" applyFont="1" applyFill="1" applyBorder="1"/>
    <xf numFmtId="0" fontId="2" fillId="3" borderId="12" xfId="0" applyFont="1" applyFill="1" applyBorder="1" applyAlignment="1">
      <alignment horizontal="center"/>
    </xf>
    <xf numFmtId="0" fontId="2" fillId="3" borderId="37" xfId="0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/>
    </xf>
    <xf numFmtId="0" fontId="10" fillId="0" borderId="4" xfId="0" applyFont="1" applyBorder="1"/>
    <xf numFmtId="0" fontId="10" fillId="0" borderId="0" xfId="0" applyFont="1" applyBorder="1"/>
    <xf numFmtId="0" fontId="10" fillId="0" borderId="40" xfId="0" applyFont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10" fillId="0" borderId="28" xfId="0" applyFont="1" applyBorder="1"/>
    <xf numFmtId="0" fontId="10" fillId="0" borderId="16" xfId="0" applyFont="1" applyBorder="1"/>
    <xf numFmtId="0" fontId="10" fillId="0" borderId="39" xfId="0" applyFont="1" applyBorder="1"/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7"/>
  <sheetViews>
    <sheetView tabSelected="1" workbookViewId="0">
      <selection activeCell="A8" sqref="A8"/>
    </sheetView>
  </sheetViews>
  <sheetFormatPr defaultRowHeight="15" x14ac:dyDescent="0.25"/>
  <cols>
    <col min="2" max="2" width="10.42578125" customWidth="1"/>
    <col min="3" max="3" width="15.140625" customWidth="1"/>
    <col min="4" max="4" width="14.42578125" customWidth="1"/>
    <col min="5" max="6" width="11.5703125" customWidth="1"/>
    <col min="7" max="7" width="12.85546875" customWidth="1"/>
    <col min="8" max="8" width="14.5703125" customWidth="1"/>
    <col min="9" max="9" width="13.85546875" customWidth="1"/>
    <col min="10" max="10" width="13.42578125" customWidth="1"/>
    <col min="11" max="11" width="13.85546875" customWidth="1"/>
  </cols>
  <sheetData>
    <row r="1" spans="1:11" ht="24" thickBot="1" x14ac:dyDescent="0.4">
      <c r="A1" s="85" t="s">
        <v>80</v>
      </c>
      <c r="B1" s="86"/>
      <c r="C1" s="86"/>
      <c r="D1" s="86"/>
      <c r="E1" s="86"/>
      <c r="F1" s="86"/>
      <c r="G1" s="86"/>
      <c r="H1" s="86"/>
      <c r="I1" s="86"/>
      <c r="J1" s="86"/>
      <c r="K1" s="87"/>
    </row>
    <row r="2" spans="1:11" ht="19.5" customHeight="1" thickBot="1" x14ac:dyDescent="0.3">
      <c r="A2" s="88" t="s">
        <v>81</v>
      </c>
      <c r="B2" s="89"/>
      <c r="C2" s="89"/>
      <c r="D2" s="89"/>
      <c r="E2" s="89"/>
      <c r="F2" s="89"/>
      <c r="G2" s="89"/>
      <c r="H2" s="89"/>
      <c r="I2" s="89"/>
      <c r="J2" s="89"/>
      <c r="K2" s="90"/>
    </row>
    <row r="3" spans="1:11" ht="18" x14ac:dyDescent="0.25">
      <c r="A3" s="47"/>
      <c r="B3" s="74"/>
      <c r="C3" s="49" t="s">
        <v>12</v>
      </c>
      <c r="D3" s="50" t="s">
        <v>0</v>
      </c>
      <c r="E3" s="49"/>
      <c r="F3" s="50"/>
      <c r="G3" s="49" t="s">
        <v>18</v>
      </c>
      <c r="H3" s="50"/>
      <c r="I3" s="49" t="s">
        <v>18</v>
      </c>
      <c r="J3" s="50" t="s">
        <v>11</v>
      </c>
      <c r="K3" s="51" t="s">
        <v>16</v>
      </c>
    </row>
    <row r="4" spans="1:11" ht="18" x14ac:dyDescent="0.25">
      <c r="A4" s="52"/>
      <c r="B4" s="48"/>
      <c r="C4" s="53" t="s">
        <v>13</v>
      </c>
      <c r="D4" s="54" t="s">
        <v>14</v>
      </c>
      <c r="E4" s="53" t="s">
        <v>1</v>
      </c>
      <c r="F4" s="54" t="s">
        <v>1</v>
      </c>
      <c r="G4" s="53" t="s">
        <v>9</v>
      </c>
      <c r="H4" s="54" t="s">
        <v>1</v>
      </c>
      <c r="I4" s="53" t="s">
        <v>9</v>
      </c>
      <c r="J4" s="54" t="s">
        <v>3</v>
      </c>
      <c r="K4" s="55" t="s">
        <v>2</v>
      </c>
    </row>
    <row r="5" spans="1:11" ht="18" x14ac:dyDescent="0.25">
      <c r="A5" s="52"/>
      <c r="B5" s="48"/>
      <c r="C5" s="53" t="s">
        <v>10</v>
      </c>
      <c r="D5" s="54" t="s">
        <v>1</v>
      </c>
      <c r="E5" s="53" t="s">
        <v>3</v>
      </c>
      <c r="F5" s="54" t="s">
        <v>3</v>
      </c>
      <c r="G5" s="53" t="s">
        <v>3</v>
      </c>
      <c r="H5" s="54" t="s">
        <v>3</v>
      </c>
      <c r="I5" s="53" t="s">
        <v>3</v>
      </c>
      <c r="J5" s="54" t="s">
        <v>15</v>
      </c>
      <c r="K5" s="55" t="s">
        <v>17</v>
      </c>
    </row>
    <row r="6" spans="1:11" ht="18" x14ac:dyDescent="0.25">
      <c r="A6" s="52"/>
      <c r="B6" s="48"/>
      <c r="C6" s="53" t="s">
        <v>3</v>
      </c>
      <c r="D6" s="54" t="s">
        <v>3</v>
      </c>
      <c r="E6" s="53" t="s">
        <v>73</v>
      </c>
      <c r="F6" s="54" t="s">
        <v>75</v>
      </c>
      <c r="G6" s="53" t="s">
        <v>75</v>
      </c>
      <c r="H6" s="54" t="s">
        <v>76</v>
      </c>
      <c r="I6" s="53" t="s">
        <v>76</v>
      </c>
      <c r="J6" s="54" t="s">
        <v>77</v>
      </c>
      <c r="K6" s="55" t="s">
        <v>3</v>
      </c>
    </row>
    <row r="7" spans="1:11" ht="18.75" thickBot="1" x14ac:dyDescent="0.3">
      <c r="A7" s="72" t="s">
        <v>8</v>
      </c>
      <c r="B7" s="75" t="s">
        <v>83</v>
      </c>
      <c r="C7" s="70" t="s">
        <v>7</v>
      </c>
      <c r="D7" s="71" t="s">
        <v>4</v>
      </c>
      <c r="E7" s="70" t="s">
        <v>5</v>
      </c>
      <c r="F7" s="71" t="s">
        <v>74</v>
      </c>
      <c r="G7" s="70" t="s">
        <v>6</v>
      </c>
      <c r="H7" s="71" t="s">
        <v>91</v>
      </c>
      <c r="I7" s="70" t="s">
        <v>6</v>
      </c>
      <c r="J7" s="71" t="s">
        <v>78</v>
      </c>
      <c r="K7" s="72" t="s">
        <v>79</v>
      </c>
    </row>
    <row r="8" spans="1:11" ht="18" x14ac:dyDescent="0.25">
      <c r="A8" s="39" t="s">
        <v>19</v>
      </c>
      <c r="B8" s="40">
        <v>6</v>
      </c>
      <c r="C8" s="17">
        <v>16</v>
      </c>
      <c r="D8" s="17">
        <v>3</v>
      </c>
      <c r="E8" s="17">
        <v>3</v>
      </c>
      <c r="F8" s="17">
        <v>0</v>
      </c>
      <c r="G8" s="18">
        <v>0</v>
      </c>
      <c r="H8" s="17">
        <v>0</v>
      </c>
      <c r="I8" s="18">
        <v>0</v>
      </c>
      <c r="J8" s="19">
        <v>0</v>
      </c>
      <c r="K8" s="20">
        <f t="shared" ref="K8:K14" si="0">C8*D8</f>
        <v>48</v>
      </c>
    </row>
    <row r="9" spans="1:11" ht="18" x14ac:dyDescent="0.25">
      <c r="A9" s="41" t="s">
        <v>20</v>
      </c>
      <c r="B9" s="2">
        <v>3</v>
      </c>
      <c r="C9" s="9">
        <v>89</v>
      </c>
      <c r="D9" s="9">
        <v>509</v>
      </c>
      <c r="E9" s="9">
        <v>164</v>
      </c>
      <c r="F9" s="9">
        <v>179</v>
      </c>
      <c r="G9" s="10">
        <v>0.35199999999999998</v>
      </c>
      <c r="H9" s="9">
        <v>166</v>
      </c>
      <c r="I9" s="10">
        <v>0.32600000000000001</v>
      </c>
      <c r="J9" s="11">
        <v>0</v>
      </c>
      <c r="K9" s="42">
        <f t="shared" si="0"/>
        <v>45301</v>
      </c>
    </row>
    <row r="10" spans="1:11" ht="18" x14ac:dyDescent="0.25">
      <c r="A10" s="41" t="s">
        <v>21</v>
      </c>
      <c r="B10" s="2">
        <v>4</v>
      </c>
      <c r="C10" s="9">
        <v>14</v>
      </c>
      <c r="D10" s="9">
        <v>91</v>
      </c>
      <c r="E10" s="9">
        <v>91</v>
      </c>
      <c r="F10" s="9">
        <v>0</v>
      </c>
      <c r="G10" s="10">
        <v>0</v>
      </c>
      <c r="H10" s="9">
        <v>0</v>
      </c>
      <c r="I10" s="10">
        <v>0</v>
      </c>
      <c r="J10" s="11">
        <v>0</v>
      </c>
      <c r="K10" s="42">
        <f t="shared" si="0"/>
        <v>1274</v>
      </c>
    </row>
    <row r="11" spans="1:11" ht="18" x14ac:dyDescent="0.25">
      <c r="A11" s="41" t="s">
        <v>22</v>
      </c>
      <c r="B11" s="2">
        <v>6</v>
      </c>
      <c r="C11" s="9">
        <v>31</v>
      </c>
      <c r="D11" s="9">
        <v>105</v>
      </c>
      <c r="E11" s="9">
        <v>82</v>
      </c>
      <c r="F11" s="9">
        <v>23</v>
      </c>
      <c r="G11" s="10">
        <v>0.219</v>
      </c>
      <c r="H11" s="9">
        <v>0</v>
      </c>
      <c r="I11" s="10">
        <v>0</v>
      </c>
      <c r="J11" s="11">
        <v>0</v>
      </c>
      <c r="K11" s="42">
        <f t="shared" si="0"/>
        <v>3255</v>
      </c>
    </row>
    <row r="12" spans="1:11" ht="18" x14ac:dyDescent="0.25">
      <c r="A12" s="41" t="s">
        <v>23</v>
      </c>
      <c r="B12" s="2">
        <v>6</v>
      </c>
      <c r="C12" s="9">
        <v>22</v>
      </c>
      <c r="D12" s="9">
        <v>407</v>
      </c>
      <c r="E12" s="9">
        <v>380</v>
      </c>
      <c r="F12" s="9">
        <v>23</v>
      </c>
      <c r="G12" s="10">
        <v>5.7000000000000002E-2</v>
      </c>
      <c r="H12" s="9">
        <v>1</v>
      </c>
      <c r="I12" s="10">
        <v>2E-3</v>
      </c>
      <c r="J12" s="11">
        <v>3</v>
      </c>
      <c r="K12" s="42">
        <f t="shared" si="0"/>
        <v>8954</v>
      </c>
    </row>
    <row r="13" spans="1:11" ht="18" x14ac:dyDescent="0.25">
      <c r="A13" s="41" t="s">
        <v>24</v>
      </c>
      <c r="B13" s="2">
        <v>4</v>
      </c>
      <c r="C13" s="9">
        <v>19</v>
      </c>
      <c r="D13" s="9">
        <v>85</v>
      </c>
      <c r="E13" s="9">
        <v>81</v>
      </c>
      <c r="F13" s="9">
        <v>3</v>
      </c>
      <c r="G13" s="10">
        <v>3.5000000000000003E-2</v>
      </c>
      <c r="H13" s="9">
        <v>1</v>
      </c>
      <c r="I13" s="10">
        <v>1.2E-2</v>
      </c>
      <c r="J13" s="11">
        <v>0</v>
      </c>
      <c r="K13" s="42">
        <f t="shared" si="0"/>
        <v>1615</v>
      </c>
    </row>
    <row r="14" spans="1:11" ht="18" x14ac:dyDescent="0.25">
      <c r="A14" s="41" t="s">
        <v>25</v>
      </c>
      <c r="B14" s="2">
        <v>1</v>
      </c>
      <c r="C14" s="9">
        <v>36</v>
      </c>
      <c r="D14" s="9">
        <v>170</v>
      </c>
      <c r="E14" s="9">
        <v>132</v>
      </c>
      <c r="F14" s="9">
        <v>31</v>
      </c>
      <c r="G14" s="10">
        <v>0.182</v>
      </c>
      <c r="H14" s="9">
        <v>6</v>
      </c>
      <c r="I14" s="10">
        <v>3.5000000000000003E-2</v>
      </c>
      <c r="J14" s="11">
        <v>1</v>
      </c>
      <c r="K14" s="42">
        <f t="shared" si="0"/>
        <v>6120</v>
      </c>
    </row>
    <row r="15" spans="1:11" ht="18" x14ac:dyDescent="0.25">
      <c r="A15" s="23" t="s">
        <v>26</v>
      </c>
      <c r="B15" s="4">
        <v>2</v>
      </c>
      <c r="C15" s="105" t="s">
        <v>84</v>
      </c>
      <c r="D15" s="106"/>
      <c r="E15" s="106"/>
      <c r="F15" s="106"/>
      <c r="G15" s="106"/>
      <c r="H15" s="106"/>
      <c r="I15" s="106"/>
      <c r="J15" s="106"/>
      <c r="K15" s="107"/>
    </row>
    <row r="16" spans="1:11" ht="18" x14ac:dyDescent="0.25">
      <c r="A16" s="29" t="s">
        <v>27</v>
      </c>
      <c r="B16" s="3">
        <v>2</v>
      </c>
      <c r="C16" s="9">
        <v>20</v>
      </c>
      <c r="D16" s="9">
        <v>39</v>
      </c>
      <c r="E16" s="9">
        <v>33</v>
      </c>
      <c r="F16" s="9">
        <v>6</v>
      </c>
      <c r="G16" s="10">
        <v>0.154</v>
      </c>
      <c r="H16" s="9">
        <v>0</v>
      </c>
      <c r="I16" s="10">
        <v>0</v>
      </c>
      <c r="J16" s="11">
        <v>0</v>
      </c>
      <c r="K16" s="42">
        <f>C16*D16</f>
        <v>780</v>
      </c>
    </row>
    <row r="17" spans="1:11" ht="18" x14ac:dyDescent="0.25">
      <c r="A17" s="21" t="s">
        <v>28</v>
      </c>
      <c r="B17" s="1">
        <v>3</v>
      </c>
      <c r="C17" s="9">
        <v>24</v>
      </c>
      <c r="D17" s="9">
        <v>268</v>
      </c>
      <c r="E17" s="9">
        <v>231</v>
      </c>
      <c r="F17" s="9">
        <v>37</v>
      </c>
      <c r="G17" s="10">
        <v>0.13800000000000001</v>
      </c>
      <c r="H17" s="9">
        <v>0</v>
      </c>
      <c r="I17" s="10">
        <v>0</v>
      </c>
      <c r="J17" s="11">
        <v>0</v>
      </c>
      <c r="K17" s="42">
        <f>C17*D17</f>
        <v>6432</v>
      </c>
    </row>
    <row r="18" spans="1:11" ht="18" x14ac:dyDescent="0.25">
      <c r="A18" s="29" t="s">
        <v>29</v>
      </c>
      <c r="B18" s="3">
        <v>3</v>
      </c>
      <c r="C18" s="9">
        <v>25</v>
      </c>
      <c r="D18" s="9">
        <v>332</v>
      </c>
      <c r="E18" s="9">
        <v>326</v>
      </c>
      <c r="F18" s="9">
        <v>1</v>
      </c>
      <c r="G18" s="10">
        <v>3.0000000000000001E-3</v>
      </c>
      <c r="H18" s="9">
        <v>1</v>
      </c>
      <c r="I18" s="10">
        <v>3.0000000000000001E-3</v>
      </c>
      <c r="J18" s="11">
        <v>4</v>
      </c>
      <c r="K18" s="42">
        <f>C18*D18</f>
        <v>8300</v>
      </c>
    </row>
    <row r="19" spans="1:11" ht="18" x14ac:dyDescent="0.25">
      <c r="A19" s="23" t="s">
        <v>30</v>
      </c>
      <c r="B19" s="4">
        <v>6</v>
      </c>
      <c r="C19" s="105" t="s">
        <v>84</v>
      </c>
      <c r="D19" s="106"/>
      <c r="E19" s="106"/>
      <c r="F19" s="106"/>
      <c r="G19" s="106"/>
      <c r="H19" s="106"/>
      <c r="I19" s="106"/>
      <c r="J19" s="106"/>
      <c r="K19" s="107"/>
    </row>
    <row r="20" spans="1:11" ht="18" x14ac:dyDescent="0.25">
      <c r="A20" s="29" t="s">
        <v>31</v>
      </c>
      <c r="B20" s="3">
        <v>5</v>
      </c>
      <c r="C20" s="9">
        <v>11</v>
      </c>
      <c r="D20" s="9">
        <v>81</v>
      </c>
      <c r="E20" s="9">
        <v>80</v>
      </c>
      <c r="F20" s="9">
        <v>1</v>
      </c>
      <c r="G20" s="10">
        <v>1.2E-2</v>
      </c>
      <c r="H20" s="9">
        <v>0</v>
      </c>
      <c r="I20" s="10">
        <v>0</v>
      </c>
      <c r="J20" s="11">
        <v>0</v>
      </c>
      <c r="K20" s="42">
        <f t="shared" ref="K20:K30" si="1">C20*D20</f>
        <v>891</v>
      </c>
    </row>
    <row r="21" spans="1:11" ht="18" x14ac:dyDescent="0.25">
      <c r="A21" s="21" t="s">
        <v>32</v>
      </c>
      <c r="B21" s="1">
        <v>6</v>
      </c>
      <c r="C21" s="9">
        <v>24</v>
      </c>
      <c r="D21" s="9">
        <v>105</v>
      </c>
      <c r="E21" s="9">
        <v>91</v>
      </c>
      <c r="F21" s="9">
        <v>14</v>
      </c>
      <c r="G21" s="10">
        <v>0.13300000000000001</v>
      </c>
      <c r="H21" s="9">
        <v>0</v>
      </c>
      <c r="I21" s="10">
        <v>0</v>
      </c>
      <c r="J21" s="11">
        <v>0</v>
      </c>
      <c r="K21" s="42">
        <f t="shared" si="1"/>
        <v>2520</v>
      </c>
    </row>
    <row r="22" spans="1:11" ht="18" x14ac:dyDescent="0.25">
      <c r="A22" s="29" t="s">
        <v>33</v>
      </c>
      <c r="B22" s="3">
        <v>5</v>
      </c>
      <c r="C22" s="9">
        <v>29</v>
      </c>
      <c r="D22" s="9">
        <v>937</v>
      </c>
      <c r="E22" s="9">
        <v>737</v>
      </c>
      <c r="F22" s="9">
        <v>194</v>
      </c>
      <c r="G22" s="10">
        <v>0.20699999999999999</v>
      </c>
      <c r="H22" s="9">
        <v>6</v>
      </c>
      <c r="I22" s="10">
        <v>6.0000000000000001E-3</v>
      </c>
      <c r="J22" s="11">
        <v>0</v>
      </c>
      <c r="K22" s="42">
        <f t="shared" si="1"/>
        <v>27173</v>
      </c>
    </row>
    <row r="23" spans="1:11" ht="18" x14ac:dyDescent="0.25">
      <c r="A23" s="29" t="s">
        <v>34</v>
      </c>
      <c r="B23" s="3">
        <v>5</v>
      </c>
      <c r="C23" s="9">
        <v>10</v>
      </c>
      <c r="D23" s="9">
        <v>64</v>
      </c>
      <c r="E23" s="9">
        <v>64</v>
      </c>
      <c r="F23" s="9">
        <v>0</v>
      </c>
      <c r="G23" s="10">
        <v>0</v>
      </c>
      <c r="H23" s="9">
        <v>0</v>
      </c>
      <c r="I23" s="10">
        <v>0</v>
      </c>
      <c r="J23" s="11">
        <v>0</v>
      </c>
      <c r="K23" s="42">
        <f t="shared" si="1"/>
        <v>640</v>
      </c>
    </row>
    <row r="24" spans="1:11" ht="18" x14ac:dyDescent="0.25">
      <c r="A24" s="21" t="s">
        <v>35</v>
      </c>
      <c r="B24" s="1">
        <v>5</v>
      </c>
      <c r="C24" s="9">
        <v>28</v>
      </c>
      <c r="D24" s="9">
        <v>146</v>
      </c>
      <c r="E24" s="9">
        <v>125</v>
      </c>
      <c r="F24" s="9">
        <v>20</v>
      </c>
      <c r="G24" s="10">
        <v>0.13700000000000001</v>
      </c>
      <c r="H24" s="9">
        <v>0</v>
      </c>
      <c r="I24" s="10">
        <v>0</v>
      </c>
      <c r="J24" s="11">
        <v>1</v>
      </c>
      <c r="K24" s="42">
        <f t="shared" si="1"/>
        <v>4088</v>
      </c>
    </row>
    <row r="25" spans="1:11" ht="18" x14ac:dyDescent="0.25">
      <c r="A25" s="29" t="s">
        <v>36</v>
      </c>
      <c r="B25" s="3">
        <v>3</v>
      </c>
      <c r="C25" s="9">
        <v>15</v>
      </c>
      <c r="D25" s="9">
        <v>122</v>
      </c>
      <c r="E25" s="9">
        <v>119</v>
      </c>
      <c r="F25" s="9">
        <v>3</v>
      </c>
      <c r="G25" s="10">
        <v>2.5000000000000001E-2</v>
      </c>
      <c r="H25" s="9">
        <v>0</v>
      </c>
      <c r="I25" s="10">
        <v>0</v>
      </c>
      <c r="J25" s="11">
        <v>0</v>
      </c>
      <c r="K25" s="42">
        <f t="shared" si="1"/>
        <v>1830</v>
      </c>
    </row>
    <row r="26" spans="1:11" ht="18" x14ac:dyDescent="0.25">
      <c r="A26" s="29" t="s">
        <v>37</v>
      </c>
      <c r="B26" s="3">
        <v>4</v>
      </c>
      <c r="C26" s="9">
        <v>3</v>
      </c>
      <c r="D26" s="9">
        <v>16</v>
      </c>
      <c r="E26" s="9">
        <v>16</v>
      </c>
      <c r="F26" s="9">
        <v>0</v>
      </c>
      <c r="G26" s="10">
        <v>0</v>
      </c>
      <c r="H26" s="9">
        <v>0</v>
      </c>
      <c r="I26" s="10">
        <v>0</v>
      </c>
      <c r="J26" s="11">
        <v>0</v>
      </c>
      <c r="K26" s="42">
        <f t="shared" si="1"/>
        <v>48</v>
      </c>
    </row>
    <row r="27" spans="1:11" ht="18" x14ac:dyDescent="0.25">
      <c r="A27" s="21" t="s">
        <v>38</v>
      </c>
      <c r="B27" s="1">
        <v>1</v>
      </c>
      <c r="C27" s="9">
        <v>33</v>
      </c>
      <c r="D27" s="9">
        <v>93</v>
      </c>
      <c r="E27" s="9">
        <v>69</v>
      </c>
      <c r="F27" s="9">
        <v>20</v>
      </c>
      <c r="G27" s="76">
        <v>0.215</v>
      </c>
      <c r="H27" s="9">
        <v>4</v>
      </c>
      <c r="I27" s="76">
        <v>4.2999999999999997E-2</v>
      </c>
      <c r="J27" s="9">
        <v>0</v>
      </c>
      <c r="K27" s="42">
        <f t="shared" si="1"/>
        <v>3069</v>
      </c>
    </row>
    <row r="28" spans="1:11" ht="18" x14ac:dyDescent="0.25">
      <c r="A28" s="21" t="s">
        <v>39</v>
      </c>
      <c r="B28" s="1">
        <v>2</v>
      </c>
      <c r="C28" s="9">
        <v>43</v>
      </c>
      <c r="D28" s="9">
        <v>623</v>
      </c>
      <c r="E28" s="9">
        <v>335</v>
      </c>
      <c r="F28" s="9">
        <v>279</v>
      </c>
      <c r="G28" s="10">
        <v>0.44800000000000001</v>
      </c>
      <c r="H28" s="9">
        <v>9</v>
      </c>
      <c r="I28" s="10">
        <v>1.4E-2</v>
      </c>
      <c r="J28" s="11">
        <v>0</v>
      </c>
      <c r="K28" s="42">
        <f t="shared" si="1"/>
        <v>26789</v>
      </c>
    </row>
    <row r="29" spans="1:11" ht="18" x14ac:dyDescent="0.25">
      <c r="A29" s="21" t="s">
        <v>40</v>
      </c>
      <c r="B29" s="1">
        <v>1</v>
      </c>
      <c r="C29" s="9">
        <v>19</v>
      </c>
      <c r="D29" s="9">
        <v>50</v>
      </c>
      <c r="E29" s="9">
        <v>49</v>
      </c>
      <c r="F29" s="9">
        <v>1</v>
      </c>
      <c r="G29" s="10">
        <v>0.02</v>
      </c>
      <c r="H29" s="9">
        <v>0</v>
      </c>
      <c r="I29" s="10">
        <v>0</v>
      </c>
      <c r="J29" s="11">
        <v>0</v>
      </c>
      <c r="K29" s="42">
        <f t="shared" si="1"/>
        <v>950</v>
      </c>
    </row>
    <row r="30" spans="1:11" ht="18" x14ac:dyDescent="0.25">
      <c r="A30" s="21" t="s">
        <v>41</v>
      </c>
      <c r="B30" s="1">
        <v>5</v>
      </c>
      <c r="C30" s="9">
        <v>38</v>
      </c>
      <c r="D30" s="9">
        <v>321</v>
      </c>
      <c r="E30" s="9">
        <v>212</v>
      </c>
      <c r="F30" s="9">
        <v>99</v>
      </c>
      <c r="G30" s="10">
        <v>0.308</v>
      </c>
      <c r="H30" s="9">
        <v>10</v>
      </c>
      <c r="I30" s="10">
        <v>3.1E-2</v>
      </c>
      <c r="J30" s="11">
        <v>0</v>
      </c>
      <c r="K30" s="42">
        <f t="shared" si="1"/>
        <v>12198</v>
      </c>
    </row>
    <row r="31" spans="1:11" ht="18" x14ac:dyDescent="0.25">
      <c r="A31" s="23" t="s">
        <v>42</v>
      </c>
      <c r="B31" s="4">
        <v>5</v>
      </c>
      <c r="C31" s="105" t="s">
        <v>84</v>
      </c>
      <c r="D31" s="106"/>
      <c r="E31" s="106"/>
      <c r="F31" s="106"/>
      <c r="G31" s="106"/>
      <c r="H31" s="106"/>
      <c r="I31" s="106"/>
      <c r="J31" s="106"/>
      <c r="K31" s="107"/>
    </row>
    <row r="32" spans="1:11" ht="18" x14ac:dyDescent="0.25">
      <c r="A32" s="21" t="s">
        <v>43</v>
      </c>
      <c r="B32" s="1">
        <v>5</v>
      </c>
      <c r="C32" s="9">
        <v>17</v>
      </c>
      <c r="D32" s="9">
        <v>40</v>
      </c>
      <c r="E32" s="9">
        <v>36</v>
      </c>
      <c r="F32" s="9">
        <v>4</v>
      </c>
      <c r="G32" s="10">
        <v>0.1</v>
      </c>
      <c r="H32" s="9">
        <v>0</v>
      </c>
      <c r="I32" s="10">
        <v>0</v>
      </c>
      <c r="J32" s="11">
        <v>0</v>
      </c>
      <c r="K32" s="42">
        <f>C32*D32</f>
        <v>680</v>
      </c>
    </row>
    <row r="33" spans="1:11" ht="18" x14ac:dyDescent="0.25">
      <c r="A33" s="21" t="s">
        <v>44</v>
      </c>
      <c r="B33" s="1">
        <v>3</v>
      </c>
      <c r="C33" s="9">
        <v>19</v>
      </c>
      <c r="D33" s="9">
        <v>36</v>
      </c>
      <c r="E33" s="9">
        <v>30</v>
      </c>
      <c r="F33" s="9">
        <v>5</v>
      </c>
      <c r="G33" s="10">
        <v>0.13900000000000001</v>
      </c>
      <c r="H33" s="9">
        <v>1</v>
      </c>
      <c r="I33" s="10">
        <v>2.8000000000000001E-2</v>
      </c>
      <c r="J33" s="11">
        <v>0</v>
      </c>
      <c r="K33" s="42">
        <f>C33*D33</f>
        <v>684</v>
      </c>
    </row>
    <row r="34" spans="1:11" ht="18" x14ac:dyDescent="0.25">
      <c r="A34" s="21" t="s">
        <v>45</v>
      </c>
      <c r="B34" s="1">
        <v>4</v>
      </c>
      <c r="C34" s="9">
        <v>12</v>
      </c>
      <c r="D34" s="9">
        <v>11</v>
      </c>
      <c r="E34" s="9">
        <v>11</v>
      </c>
      <c r="F34" s="9">
        <v>0</v>
      </c>
      <c r="G34" s="10">
        <v>0</v>
      </c>
      <c r="H34" s="9">
        <v>0</v>
      </c>
      <c r="I34" s="10">
        <v>0</v>
      </c>
      <c r="J34" s="11">
        <v>0</v>
      </c>
      <c r="K34" s="42">
        <f>C34*D34</f>
        <v>132</v>
      </c>
    </row>
    <row r="35" spans="1:11" ht="18" x14ac:dyDescent="0.25">
      <c r="A35" s="21" t="s">
        <v>46</v>
      </c>
      <c r="B35" s="1">
        <v>3</v>
      </c>
      <c r="C35" s="9">
        <v>55</v>
      </c>
      <c r="D35" s="9">
        <v>307</v>
      </c>
      <c r="E35" s="9">
        <v>216</v>
      </c>
      <c r="F35" s="9">
        <v>42</v>
      </c>
      <c r="G35" s="10">
        <v>0.13700000000000001</v>
      </c>
      <c r="H35" s="9">
        <v>45</v>
      </c>
      <c r="I35" s="10">
        <v>0.14699999999999999</v>
      </c>
      <c r="J35" s="11">
        <v>4</v>
      </c>
      <c r="K35" s="42">
        <f>C35*D35</f>
        <v>16885</v>
      </c>
    </row>
    <row r="36" spans="1:11" ht="18" x14ac:dyDescent="0.25">
      <c r="A36" s="21" t="s">
        <v>47</v>
      </c>
      <c r="B36" s="1">
        <v>4</v>
      </c>
      <c r="C36" s="9">
        <v>10</v>
      </c>
      <c r="D36" s="9">
        <v>8</v>
      </c>
      <c r="E36" s="9">
        <v>8</v>
      </c>
      <c r="F36" s="9">
        <v>0</v>
      </c>
      <c r="G36" s="10">
        <v>0</v>
      </c>
      <c r="H36" s="9">
        <v>0</v>
      </c>
      <c r="I36" s="10">
        <v>0</v>
      </c>
      <c r="J36" s="11">
        <v>0</v>
      </c>
      <c r="K36" s="42">
        <f>C36*D36</f>
        <v>80</v>
      </c>
    </row>
    <row r="37" spans="1:11" ht="18" x14ac:dyDescent="0.25">
      <c r="A37" s="23" t="s">
        <v>48</v>
      </c>
      <c r="B37" s="4">
        <v>5</v>
      </c>
      <c r="C37" s="105" t="s">
        <v>84</v>
      </c>
      <c r="D37" s="106"/>
      <c r="E37" s="106"/>
      <c r="F37" s="106"/>
      <c r="G37" s="106"/>
      <c r="H37" s="106"/>
      <c r="I37" s="106"/>
      <c r="J37" s="106"/>
      <c r="K37" s="107"/>
    </row>
    <row r="38" spans="1:11" ht="18" x14ac:dyDescent="0.25">
      <c r="A38" s="21" t="s">
        <v>49</v>
      </c>
      <c r="B38" s="1">
        <v>1</v>
      </c>
      <c r="C38" s="9">
        <v>16</v>
      </c>
      <c r="D38" s="9">
        <v>8</v>
      </c>
      <c r="E38" s="9">
        <v>8</v>
      </c>
      <c r="F38" s="9">
        <v>0</v>
      </c>
      <c r="G38" s="10">
        <v>0</v>
      </c>
      <c r="H38" s="9">
        <v>0</v>
      </c>
      <c r="I38" s="10">
        <v>0</v>
      </c>
      <c r="J38" s="11">
        <v>0</v>
      </c>
      <c r="K38" s="42">
        <f t="shared" ref="K38:K54" si="2">C38*D38</f>
        <v>128</v>
      </c>
    </row>
    <row r="39" spans="1:11" ht="18" x14ac:dyDescent="0.25">
      <c r="A39" s="21" t="s">
        <v>50</v>
      </c>
      <c r="B39" s="1">
        <v>1</v>
      </c>
      <c r="C39" s="9">
        <v>17</v>
      </c>
      <c r="D39" s="9">
        <v>137</v>
      </c>
      <c r="E39" s="9">
        <v>131</v>
      </c>
      <c r="F39" s="9">
        <v>6</v>
      </c>
      <c r="G39" s="10">
        <v>4.3999999999999997E-2</v>
      </c>
      <c r="H39" s="9">
        <v>0</v>
      </c>
      <c r="I39" s="10">
        <v>0</v>
      </c>
      <c r="J39" s="11">
        <v>0</v>
      </c>
      <c r="K39" s="42">
        <f t="shared" si="2"/>
        <v>2329</v>
      </c>
    </row>
    <row r="40" spans="1:11" ht="18" x14ac:dyDescent="0.25">
      <c r="A40" s="21" t="s">
        <v>51</v>
      </c>
      <c r="B40" s="1">
        <v>4</v>
      </c>
      <c r="C40" s="9">
        <v>6</v>
      </c>
      <c r="D40" s="9">
        <v>12</v>
      </c>
      <c r="E40" s="9">
        <v>12</v>
      </c>
      <c r="F40" s="9">
        <v>0</v>
      </c>
      <c r="G40" s="10">
        <v>0</v>
      </c>
      <c r="H40" s="9">
        <v>0</v>
      </c>
      <c r="I40" s="10">
        <v>0</v>
      </c>
      <c r="J40" s="11">
        <v>0</v>
      </c>
      <c r="K40" s="42">
        <f t="shared" si="2"/>
        <v>72</v>
      </c>
    </row>
    <row r="41" spans="1:11" ht="18" x14ac:dyDescent="0.25">
      <c r="A41" s="21" t="s">
        <v>52</v>
      </c>
      <c r="B41" s="1">
        <v>6</v>
      </c>
      <c r="C41" s="9">
        <v>25</v>
      </c>
      <c r="D41" s="9">
        <v>116</v>
      </c>
      <c r="E41" s="9">
        <v>108</v>
      </c>
      <c r="F41" s="9">
        <v>6</v>
      </c>
      <c r="G41" s="10">
        <v>5.1999999999999998E-2</v>
      </c>
      <c r="H41" s="9">
        <v>1</v>
      </c>
      <c r="I41" s="10">
        <v>8.9999999999999993E-3</v>
      </c>
      <c r="J41" s="11">
        <v>1</v>
      </c>
      <c r="K41" s="42">
        <f t="shared" si="2"/>
        <v>2900</v>
      </c>
    </row>
    <row r="42" spans="1:11" ht="18" x14ac:dyDescent="0.25">
      <c r="A42" s="21" t="s">
        <v>53</v>
      </c>
      <c r="B42" s="1">
        <v>1</v>
      </c>
      <c r="C42" s="9">
        <v>39</v>
      </c>
      <c r="D42" s="9">
        <v>800</v>
      </c>
      <c r="E42" s="9">
        <v>469</v>
      </c>
      <c r="F42" s="9">
        <v>326</v>
      </c>
      <c r="G42" s="10">
        <v>0.40799999999999997</v>
      </c>
      <c r="H42" s="9">
        <v>2</v>
      </c>
      <c r="I42" s="10">
        <v>3.0000000000000001E-3</v>
      </c>
      <c r="J42" s="11">
        <v>3</v>
      </c>
      <c r="K42" s="42">
        <f t="shared" si="2"/>
        <v>31200</v>
      </c>
    </row>
    <row r="43" spans="1:11" ht="18" x14ac:dyDescent="0.25">
      <c r="A43" s="21" t="s">
        <v>54</v>
      </c>
      <c r="B43" s="1">
        <v>5</v>
      </c>
      <c r="C43" s="9">
        <v>20</v>
      </c>
      <c r="D43" s="9">
        <v>81</v>
      </c>
      <c r="E43" s="9">
        <v>68</v>
      </c>
      <c r="F43" s="9">
        <v>13</v>
      </c>
      <c r="G43" s="10">
        <v>0.16</v>
      </c>
      <c r="H43" s="9">
        <v>0</v>
      </c>
      <c r="I43" s="10">
        <v>0</v>
      </c>
      <c r="J43" s="11">
        <v>0</v>
      </c>
      <c r="K43" s="42">
        <f t="shared" si="2"/>
        <v>1620</v>
      </c>
    </row>
    <row r="44" spans="1:11" ht="18" x14ac:dyDescent="0.25">
      <c r="A44" s="21" t="s">
        <v>55</v>
      </c>
      <c r="B44" s="1">
        <v>4</v>
      </c>
      <c r="C44" s="9">
        <v>20</v>
      </c>
      <c r="D44" s="9">
        <v>82</v>
      </c>
      <c r="E44" s="9">
        <v>74</v>
      </c>
      <c r="F44" s="9">
        <v>8</v>
      </c>
      <c r="G44" s="10">
        <v>9.8000000000000004E-2</v>
      </c>
      <c r="H44" s="9">
        <v>0</v>
      </c>
      <c r="I44" s="10">
        <v>0</v>
      </c>
      <c r="J44" s="11">
        <v>0</v>
      </c>
      <c r="K44" s="42">
        <f t="shared" si="2"/>
        <v>1640</v>
      </c>
    </row>
    <row r="45" spans="1:11" ht="18" x14ac:dyDescent="0.25">
      <c r="A45" s="21" t="s">
        <v>56</v>
      </c>
      <c r="B45" s="1">
        <v>6</v>
      </c>
      <c r="C45" s="9">
        <v>16</v>
      </c>
      <c r="D45" s="9">
        <v>76</v>
      </c>
      <c r="E45" s="9">
        <v>76</v>
      </c>
      <c r="F45" s="9">
        <v>0</v>
      </c>
      <c r="G45" s="10">
        <v>0</v>
      </c>
      <c r="H45" s="9">
        <v>0</v>
      </c>
      <c r="I45" s="10">
        <v>0</v>
      </c>
      <c r="J45" s="11">
        <v>0</v>
      </c>
      <c r="K45" s="42">
        <f t="shared" si="2"/>
        <v>1216</v>
      </c>
    </row>
    <row r="46" spans="1:11" ht="18" x14ac:dyDescent="0.25">
      <c r="A46" s="21" t="s">
        <v>57</v>
      </c>
      <c r="B46" s="1">
        <v>2</v>
      </c>
      <c r="C46" s="9">
        <v>49</v>
      </c>
      <c r="D46" s="9">
        <v>1080</v>
      </c>
      <c r="E46" s="9">
        <v>627</v>
      </c>
      <c r="F46" s="9">
        <v>370</v>
      </c>
      <c r="G46" s="10">
        <v>0.34300000000000003</v>
      </c>
      <c r="H46" s="9">
        <v>77</v>
      </c>
      <c r="I46" s="10">
        <v>7.0999999999999994E-2</v>
      </c>
      <c r="J46" s="11">
        <v>6</v>
      </c>
      <c r="K46" s="42">
        <f t="shared" si="2"/>
        <v>52920</v>
      </c>
    </row>
    <row r="47" spans="1:11" ht="18" x14ac:dyDescent="0.25">
      <c r="A47" s="21" t="s">
        <v>58</v>
      </c>
      <c r="B47" s="1">
        <v>1</v>
      </c>
      <c r="C47" s="9">
        <v>24</v>
      </c>
      <c r="D47" s="9">
        <v>42</v>
      </c>
      <c r="E47" s="9">
        <v>36</v>
      </c>
      <c r="F47" s="9">
        <v>4</v>
      </c>
      <c r="G47" s="10">
        <v>9.5000000000000001E-2</v>
      </c>
      <c r="H47" s="9">
        <v>2</v>
      </c>
      <c r="I47" s="10">
        <v>4.8000000000000001E-2</v>
      </c>
      <c r="J47" s="11">
        <v>0</v>
      </c>
      <c r="K47" s="42">
        <f t="shared" si="2"/>
        <v>1008</v>
      </c>
    </row>
    <row r="48" spans="1:11" ht="18" x14ac:dyDescent="0.25">
      <c r="A48" s="21" t="s">
        <v>59</v>
      </c>
      <c r="B48" s="1">
        <v>1</v>
      </c>
      <c r="C48" s="9">
        <v>21</v>
      </c>
      <c r="D48" s="9">
        <v>41</v>
      </c>
      <c r="E48" s="9">
        <v>35</v>
      </c>
      <c r="F48" s="9">
        <v>6</v>
      </c>
      <c r="G48" s="10">
        <v>0.14599999999999999</v>
      </c>
      <c r="H48" s="9">
        <v>0</v>
      </c>
      <c r="I48" s="10">
        <v>0</v>
      </c>
      <c r="J48" s="11">
        <v>0</v>
      </c>
      <c r="K48" s="42">
        <f t="shared" si="2"/>
        <v>861</v>
      </c>
    </row>
    <row r="49" spans="1:11" ht="18" x14ac:dyDescent="0.25">
      <c r="A49" s="21" t="s">
        <v>60</v>
      </c>
      <c r="B49" s="1">
        <v>3</v>
      </c>
      <c r="C49" s="9">
        <v>20</v>
      </c>
      <c r="D49" s="9">
        <v>145</v>
      </c>
      <c r="E49" s="9">
        <v>140</v>
      </c>
      <c r="F49" s="9">
        <v>5</v>
      </c>
      <c r="G49" s="10">
        <v>3.4000000000000002E-2</v>
      </c>
      <c r="H49" s="9">
        <v>0</v>
      </c>
      <c r="I49" s="10">
        <v>0</v>
      </c>
      <c r="J49" s="11">
        <v>0</v>
      </c>
      <c r="K49" s="42">
        <f t="shared" si="2"/>
        <v>2900</v>
      </c>
    </row>
    <row r="50" spans="1:11" ht="18" x14ac:dyDescent="0.25">
      <c r="A50" s="21" t="s">
        <v>61</v>
      </c>
      <c r="B50" s="1">
        <v>4</v>
      </c>
      <c r="C50" s="9">
        <v>8</v>
      </c>
      <c r="D50" s="9">
        <v>2</v>
      </c>
      <c r="E50" s="9">
        <v>2</v>
      </c>
      <c r="F50" s="9">
        <v>0</v>
      </c>
      <c r="G50" s="10">
        <v>0</v>
      </c>
      <c r="H50" s="9">
        <v>0</v>
      </c>
      <c r="I50" s="10">
        <v>0</v>
      </c>
      <c r="J50" s="11">
        <v>0</v>
      </c>
      <c r="K50" s="42">
        <f t="shared" si="2"/>
        <v>16</v>
      </c>
    </row>
    <row r="51" spans="1:11" ht="18" x14ac:dyDescent="0.25">
      <c r="A51" s="21" t="s">
        <v>62</v>
      </c>
      <c r="B51" s="1">
        <v>3</v>
      </c>
      <c r="C51" s="9">
        <v>8</v>
      </c>
      <c r="D51" s="9">
        <v>44</v>
      </c>
      <c r="E51" s="9">
        <v>44</v>
      </c>
      <c r="F51" s="9">
        <v>0</v>
      </c>
      <c r="G51" s="10">
        <v>0</v>
      </c>
      <c r="H51" s="9">
        <v>0</v>
      </c>
      <c r="I51" s="10">
        <v>0</v>
      </c>
      <c r="J51" s="11">
        <v>0</v>
      </c>
      <c r="K51" s="42">
        <f t="shared" si="2"/>
        <v>352</v>
      </c>
    </row>
    <row r="52" spans="1:11" ht="18" x14ac:dyDescent="0.25">
      <c r="A52" s="29" t="s">
        <v>63</v>
      </c>
      <c r="B52" s="3">
        <v>4</v>
      </c>
      <c r="C52" s="9">
        <v>43</v>
      </c>
      <c r="D52" s="9">
        <v>2616</v>
      </c>
      <c r="E52" s="9">
        <v>1640</v>
      </c>
      <c r="F52" s="9">
        <v>858</v>
      </c>
      <c r="G52" s="10">
        <v>0.32800000000000001</v>
      </c>
      <c r="H52" s="9">
        <v>113</v>
      </c>
      <c r="I52" s="10">
        <v>4.2999999999999997E-2</v>
      </c>
      <c r="J52" s="11">
        <v>5</v>
      </c>
      <c r="K52" s="42">
        <f t="shared" si="2"/>
        <v>112488</v>
      </c>
    </row>
    <row r="53" spans="1:11" ht="18" x14ac:dyDescent="0.25">
      <c r="A53" s="21" t="s">
        <v>64</v>
      </c>
      <c r="B53" s="1">
        <v>4</v>
      </c>
      <c r="C53" s="9">
        <v>11</v>
      </c>
      <c r="D53" s="9">
        <v>35</v>
      </c>
      <c r="E53" s="9">
        <v>35</v>
      </c>
      <c r="F53" s="9">
        <v>0</v>
      </c>
      <c r="G53" s="10">
        <v>0</v>
      </c>
      <c r="H53" s="9">
        <v>0</v>
      </c>
      <c r="I53" s="10">
        <v>0</v>
      </c>
      <c r="J53" s="11">
        <v>0</v>
      </c>
      <c r="K53" s="42">
        <f t="shared" si="2"/>
        <v>385</v>
      </c>
    </row>
    <row r="54" spans="1:11" ht="18" x14ac:dyDescent="0.25">
      <c r="A54" s="29" t="s">
        <v>65</v>
      </c>
      <c r="B54" s="3">
        <v>2</v>
      </c>
      <c r="C54" s="9">
        <v>28</v>
      </c>
      <c r="D54" s="9">
        <v>289</v>
      </c>
      <c r="E54" s="9">
        <v>237</v>
      </c>
      <c r="F54" s="9">
        <v>51</v>
      </c>
      <c r="G54" s="10">
        <v>0.17599999999999999</v>
      </c>
      <c r="H54" s="9">
        <v>1</v>
      </c>
      <c r="I54" s="10">
        <v>3.0000000000000001E-3</v>
      </c>
      <c r="J54" s="11">
        <v>0</v>
      </c>
      <c r="K54" s="42">
        <f t="shared" si="2"/>
        <v>8092</v>
      </c>
    </row>
    <row r="55" spans="1:11" ht="18" x14ac:dyDescent="0.25">
      <c r="A55" s="23" t="s">
        <v>66</v>
      </c>
      <c r="B55" s="12">
        <v>1</v>
      </c>
      <c r="C55" s="105" t="s">
        <v>84</v>
      </c>
      <c r="D55" s="106"/>
      <c r="E55" s="106"/>
      <c r="F55" s="106"/>
      <c r="G55" s="106"/>
      <c r="H55" s="106"/>
      <c r="I55" s="106"/>
      <c r="J55" s="106"/>
      <c r="K55" s="107"/>
    </row>
    <row r="56" spans="1:11" ht="18" x14ac:dyDescent="0.25">
      <c r="A56" s="29" t="s">
        <v>67</v>
      </c>
      <c r="B56" s="3">
        <v>1</v>
      </c>
      <c r="C56" s="9">
        <v>79</v>
      </c>
      <c r="D56" s="9">
        <v>17</v>
      </c>
      <c r="E56" s="9">
        <v>14</v>
      </c>
      <c r="F56" s="9">
        <v>2</v>
      </c>
      <c r="G56" s="10">
        <v>0.11799999999999999</v>
      </c>
      <c r="H56" s="9">
        <v>0</v>
      </c>
      <c r="I56" s="10">
        <v>0</v>
      </c>
      <c r="J56" s="11">
        <v>1</v>
      </c>
      <c r="K56" s="42">
        <f>C56*D56</f>
        <v>1343</v>
      </c>
    </row>
    <row r="57" spans="1:11" ht="18" x14ac:dyDescent="0.25">
      <c r="A57" s="29" t="s">
        <v>68</v>
      </c>
      <c r="B57" s="3">
        <v>6</v>
      </c>
      <c r="C57" s="9">
        <v>9</v>
      </c>
      <c r="D57" s="9">
        <v>100</v>
      </c>
      <c r="E57" s="9">
        <v>100</v>
      </c>
      <c r="F57" s="9">
        <v>0</v>
      </c>
      <c r="G57" s="10">
        <v>0</v>
      </c>
      <c r="H57" s="9">
        <v>0</v>
      </c>
      <c r="I57" s="10">
        <v>0</v>
      </c>
      <c r="J57" s="11">
        <v>0</v>
      </c>
      <c r="K57" s="42">
        <f>C57*D57</f>
        <v>900</v>
      </c>
    </row>
    <row r="58" spans="1:11" ht="18" x14ac:dyDescent="0.25">
      <c r="A58" s="21" t="s">
        <v>69</v>
      </c>
      <c r="B58" s="1">
        <v>5</v>
      </c>
      <c r="C58" s="9">
        <v>23</v>
      </c>
      <c r="D58" s="9">
        <v>111</v>
      </c>
      <c r="E58" s="9">
        <v>105</v>
      </c>
      <c r="F58" s="9">
        <v>6</v>
      </c>
      <c r="G58" s="10">
        <v>5.3999999999999999E-2</v>
      </c>
      <c r="H58" s="9">
        <v>0</v>
      </c>
      <c r="I58" s="10">
        <v>0</v>
      </c>
      <c r="J58" s="11">
        <v>0</v>
      </c>
      <c r="K58" s="42">
        <f>C58*D58</f>
        <v>2553</v>
      </c>
    </row>
    <row r="59" spans="1:11" ht="18" x14ac:dyDescent="0.25">
      <c r="A59" s="29" t="s">
        <v>70</v>
      </c>
      <c r="B59" s="3">
        <v>2</v>
      </c>
      <c r="C59" s="9">
        <v>21</v>
      </c>
      <c r="D59" s="9">
        <v>31</v>
      </c>
      <c r="E59" s="9">
        <v>31</v>
      </c>
      <c r="F59" s="9">
        <v>0</v>
      </c>
      <c r="G59" s="10">
        <v>0</v>
      </c>
      <c r="H59" s="9">
        <v>0</v>
      </c>
      <c r="I59" s="10">
        <v>0</v>
      </c>
      <c r="J59" s="11">
        <v>0</v>
      </c>
      <c r="K59" s="42">
        <f>C59*D59</f>
        <v>651</v>
      </c>
    </row>
    <row r="60" spans="1:11" ht="18.75" thickBot="1" x14ac:dyDescent="0.3">
      <c r="A60" s="24" t="s">
        <v>71</v>
      </c>
      <c r="B60" s="43">
        <v>4</v>
      </c>
      <c r="C60" s="25">
        <v>24</v>
      </c>
      <c r="D60" s="25">
        <v>18</v>
      </c>
      <c r="E60" s="25">
        <v>12</v>
      </c>
      <c r="F60" s="25">
        <v>6</v>
      </c>
      <c r="G60" s="26">
        <v>0.33300000000000002</v>
      </c>
      <c r="H60" s="25">
        <v>0</v>
      </c>
      <c r="I60" s="26">
        <v>0</v>
      </c>
      <c r="J60" s="27">
        <v>0</v>
      </c>
      <c r="K60" s="44">
        <f>C60*D60</f>
        <v>432</v>
      </c>
    </row>
    <row r="61" spans="1:11" ht="18.75" thickBot="1" x14ac:dyDescent="0.3">
      <c r="A61" s="56" t="s">
        <v>72</v>
      </c>
      <c r="B61" s="57"/>
      <c r="C61" s="58">
        <f>K61/D61</f>
        <v>37.480833026170288</v>
      </c>
      <c r="D61" s="58">
        <f>SUM(D8:D60)</f>
        <v>10852</v>
      </c>
      <c r="E61" s="58">
        <f>SUM(E8:E60)</f>
        <v>7725</v>
      </c>
      <c r="F61" s="58">
        <f>SUM(F8:F60)</f>
        <v>2652</v>
      </c>
      <c r="G61" s="59">
        <f>F61/D61</f>
        <v>0.24437891632878733</v>
      </c>
      <c r="H61" s="58">
        <f>SUM(H8:H60)</f>
        <v>446</v>
      </c>
      <c r="I61" s="59">
        <f>H61/D61</f>
        <v>4.109841503870254E-2</v>
      </c>
      <c r="J61" s="77">
        <f>SUM(J8:J60)</f>
        <v>29</v>
      </c>
      <c r="K61" s="62">
        <f>SUM(K8:K60)</f>
        <v>406742</v>
      </c>
    </row>
    <row r="62" spans="1:11" x14ac:dyDescent="0.25">
      <c r="A62" s="91"/>
      <c r="B62" s="92"/>
      <c r="C62" s="92"/>
      <c r="D62" s="92"/>
      <c r="E62" s="92"/>
      <c r="F62" s="92"/>
      <c r="G62" s="92"/>
      <c r="H62" s="92"/>
      <c r="I62" s="92"/>
      <c r="J62" s="92"/>
      <c r="K62" s="93"/>
    </row>
    <row r="63" spans="1:11" ht="15.75" x14ac:dyDescent="0.25">
      <c r="A63" s="94" t="s">
        <v>85</v>
      </c>
      <c r="B63" s="95"/>
      <c r="C63" s="95"/>
      <c r="D63" s="95"/>
      <c r="E63" s="95"/>
      <c r="F63" s="95"/>
      <c r="G63" s="95"/>
      <c r="H63" s="95"/>
      <c r="I63" s="95"/>
      <c r="J63" s="95"/>
      <c r="K63" s="96"/>
    </row>
    <row r="64" spans="1:11" ht="18" customHeight="1" x14ac:dyDescent="0.25">
      <c r="A64" s="60"/>
      <c r="B64" s="97" t="s">
        <v>86</v>
      </c>
      <c r="C64" s="97"/>
      <c r="D64" s="97"/>
      <c r="E64" s="97"/>
      <c r="F64" s="97"/>
      <c r="G64" s="97"/>
      <c r="H64" s="97"/>
      <c r="I64" s="97"/>
      <c r="J64" s="97"/>
      <c r="K64" s="98"/>
    </row>
    <row r="65" spans="1:11" x14ac:dyDescent="0.25">
      <c r="A65" s="99"/>
      <c r="B65" s="100"/>
      <c r="C65" s="100"/>
      <c r="D65" s="100"/>
      <c r="E65" s="100"/>
      <c r="F65" s="100"/>
      <c r="G65" s="100"/>
      <c r="H65" s="100"/>
      <c r="I65" s="100"/>
      <c r="J65" s="100"/>
      <c r="K65" s="101"/>
    </row>
    <row r="66" spans="1:11" ht="15.75" x14ac:dyDescent="0.25">
      <c r="A66" s="102" t="s">
        <v>87</v>
      </c>
      <c r="B66" s="103"/>
      <c r="C66" s="103"/>
      <c r="D66" s="103"/>
      <c r="E66" s="103"/>
      <c r="F66" s="103"/>
      <c r="G66" s="103"/>
      <c r="H66" s="103"/>
      <c r="I66" s="103"/>
      <c r="J66" s="103"/>
      <c r="K66" s="104"/>
    </row>
    <row r="67" spans="1:11" ht="16.5" thickBot="1" x14ac:dyDescent="0.3">
      <c r="A67" s="82" t="s">
        <v>89</v>
      </c>
      <c r="B67" s="83"/>
      <c r="C67" s="83"/>
      <c r="D67" s="83"/>
      <c r="E67" s="83"/>
      <c r="F67" s="83"/>
      <c r="G67" s="83"/>
      <c r="H67" s="83"/>
      <c r="I67" s="83"/>
      <c r="J67" s="83"/>
      <c r="K67" s="84"/>
    </row>
  </sheetData>
  <sortState ref="A8:K60">
    <sortCondition ref="A8:A60"/>
  </sortState>
  <mergeCells count="13">
    <mergeCell ref="A67:K67"/>
    <mergeCell ref="A1:K1"/>
    <mergeCell ref="A2:K2"/>
    <mergeCell ref="A62:K62"/>
    <mergeCell ref="A63:K63"/>
    <mergeCell ref="B64:K64"/>
    <mergeCell ref="A65:K65"/>
    <mergeCell ref="A66:K66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5" t="s">
        <v>80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9.5" customHeight="1" thickBot="1" x14ac:dyDescent="0.3">
      <c r="A2" s="88" t="s">
        <v>81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25">
      <c r="A3" s="65"/>
      <c r="B3" s="49" t="s">
        <v>12</v>
      </c>
      <c r="C3" s="50" t="s">
        <v>0</v>
      </c>
      <c r="D3" s="49"/>
      <c r="E3" s="50"/>
      <c r="F3" s="49" t="s">
        <v>18</v>
      </c>
      <c r="G3" s="50"/>
      <c r="H3" s="49" t="s">
        <v>18</v>
      </c>
      <c r="I3" s="50" t="s">
        <v>11</v>
      </c>
      <c r="J3" s="51" t="s">
        <v>16</v>
      </c>
    </row>
    <row r="4" spans="1:10" ht="18" x14ac:dyDescent="0.25">
      <c r="A4" s="66"/>
      <c r="B4" s="53" t="s">
        <v>13</v>
      </c>
      <c r="C4" s="54" t="s">
        <v>14</v>
      </c>
      <c r="D4" s="53" t="s">
        <v>1</v>
      </c>
      <c r="E4" s="54" t="s">
        <v>1</v>
      </c>
      <c r="F4" s="53" t="s">
        <v>9</v>
      </c>
      <c r="G4" s="54" t="s">
        <v>1</v>
      </c>
      <c r="H4" s="53" t="s">
        <v>9</v>
      </c>
      <c r="I4" s="54" t="s">
        <v>3</v>
      </c>
      <c r="J4" s="55" t="s">
        <v>2</v>
      </c>
    </row>
    <row r="5" spans="1:10" ht="18" x14ac:dyDescent="0.25">
      <c r="A5" s="66"/>
      <c r="B5" s="53" t="s">
        <v>10</v>
      </c>
      <c r="C5" s="54" t="s">
        <v>1</v>
      </c>
      <c r="D5" s="53" t="s">
        <v>3</v>
      </c>
      <c r="E5" s="54" t="s">
        <v>3</v>
      </c>
      <c r="F5" s="53" t="s">
        <v>3</v>
      </c>
      <c r="G5" s="54" t="s">
        <v>3</v>
      </c>
      <c r="H5" s="53" t="s">
        <v>3</v>
      </c>
      <c r="I5" s="54" t="s">
        <v>15</v>
      </c>
      <c r="J5" s="55" t="s">
        <v>17</v>
      </c>
    </row>
    <row r="6" spans="1:10" ht="18" x14ac:dyDescent="0.25">
      <c r="A6" s="66"/>
      <c r="B6" s="53" t="s">
        <v>3</v>
      </c>
      <c r="C6" s="54" t="s">
        <v>3</v>
      </c>
      <c r="D6" s="53" t="s">
        <v>73</v>
      </c>
      <c r="E6" s="54" t="s">
        <v>75</v>
      </c>
      <c r="F6" s="53" t="s">
        <v>75</v>
      </c>
      <c r="G6" s="54" t="s">
        <v>76</v>
      </c>
      <c r="H6" s="53" t="s">
        <v>76</v>
      </c>
      <c r="I6" s="54" t="s">
        <v>77</v>
      </c>
      <c r="J6" s="55" t="s">
        <v>3</v>
      </c>
    </row>
    <row r="7" spans="1:10" ht="19.5" thickBot="1" x14ac:dyDescent="0.35">
      <c r="A7" s="67" t="s">
        <v>8</v>
      </c>
      <c r="B7" s="53" t="s">
        <v>7</v>
      </c>
      <c r="C7" s="54" t="s">
        <v>4</v>
      </c>
      <c r="D7" s="53" t="s">
        <v>5</v>
      </c>
      <c r="E7" s="54" t="s">
        <v>74</v>
      </c>
      <c r="F7" s="53" t="s">
        <v>6</v>
      </c>
      <c r="G7" s="54" t="s">
        <v>92</v>
      </c>
      <c r="H7" s="53" t="s">
        <v>6</v>
      </c>
      <c r="I7" s="54" t="s">
        <v>78</v>
      </c>
      <c r="J7" s="55" t="s">
        <v>79</v>
      </c>
    </row>
    <row r="8" spans="1:10" ht="18" x14ac:dyDescent="0.25">
      <c r="A8" s="16" t="s">
        <v>25</v>
      </c>
      <c r="B8" s="17">
        <v>36</v>
      </c>
      <c r="C8" s="17">
        <v>170</v>
      </c>
      <c r="D8" s="17">
        <v>132</v>
      </c>
      <c r="E8" s="17">
        <v>31</v>
      </c>
      <c r="F8" s="18">
        <v>0.182</v>
      </c>
      <c r="G8" s="17">
        <v>6</v>
      </c>
      <c r="H8" s="18">
        <v>3.5000000000000003E-2</v>
      </c>
      <c r="I8" s="19">
        <v>1</v>
      </c>
      <c r="J8" s="78">
        <v>6120</v>
      </c>
    </row>
    <row r="9" spans="1:10" ht="18" x14ac:dyDescent="0.25">
      <c r="A9" s="21" t="s">
        <v>38</v>
      </c>
      <c r="B9" s="9">
        <v>33</v>
      </c>
      <c r="C9" s="9">
        <v>93</v>
      </c>
      <c r="D9" s="9">
        <v>69</v>
      </c>
      <c r="E9" s="9">
        <v>20</v>
      </c>
      <c r="F9" s="76">
        <v>0.215</v>
      </c>
      <c r="G9" s="9">
        <v>4</v>
      </c>
      <c r="H9" s="76">
        <v>4.2999999999999997E-2</v>
      </c>
      <c r="I9" s="9">
        <v>0</v>
      </c>
      <c r="J9" s="73">
        <v>3069</v>
      </c>
    </row>
    <row r="10" spans="1:10" ht="18" x14ac:dyDescent="0.25">
      <c r="A10" s="21" t="s">
        <v>40</v>
      </c>
      <c r="B10" s="9">
        <v>19</v>
      </c>
      <c r="C10" s="9">
        <v>50</v>
      </c>
      <c r="D10" s="9">
        <v>49</v>
      </c>
      <c r="E10" s="9">
        <v>1</v>
      </c>
      <c r="F10" s="10">
        <v>0.02</v>
      </c>
      <c r="G10" s="9">
        <v>0</v>
      </c>
      <c r="H10" s="10">
        <v>0</v>
      </c>
      <c r="I10" s="11">
        <v>0</v>
      </c>
      <c r="J10" s="22">
        <v>950</v>
      </c>
    </row>
    <row r="11" spans="1:10" ht="18" x14ac:dyDescent="0.25">
      <c r="A11" s="21" t="s">
        <v>49</v>
      </c>
      <c r="B11" s="9">
        <v>16</v>
      </c>
      <c r="C11" s="9">
        <v>8</v>
      </c>
      <c r="D11" s="9">
        <v>8</v>
      </c>
      <c r="E11" s="9">
        <v>0</v>
      </c>
      <c r="F11" s="10">
        <v>0</v>
      </c>
      <c r="G11" s="9">
        <v>0</v>
      </c>
      <c r="H11" s="10">
        <v>0</v>
      </c>
      <c r="I11" s="11">
        <v>0</v>
      </c>
      <c r="J11" s="22">
        <v>128</v>
      </c>
    </row>
    <row r="12" spans="1:10" ht="18" x14ac:dyDescent="0.25">
      <c r="A12" s="21" t="s">
        <v>50</v>
      </c>
      <c r="B12" s="9">
        <v>17</v>
      </c>
      <c r="C12" s="9">
        <v>137</v>
      </c>
      <c r="D12" s="9">
        <v>131</v>
      </c>
      <c r="E12" s="9">
        <v>6</v>
      </c>
      <c r="F12" s="10">
        <v>4.3999999999999997E-2</v>
      </c>
      <c r="G12" s="9">
        <v>0</v>
      </c>
      <c r="H12" s="10">
        <v>0</v>
      </c>
      <c r="I12" s="11">
        <v>0</v>
      </c>
      <c r="J12" s="22">
        <v>2329</v>
      </c>
    </row>
    <row r="13" spans="1:10" ht="18" x14ac:dyDescent="0.25">
      <c r="A13" s="21" t="s">
        <v>53</v>
      </c>
      <c r="B13" s="9">
        <v>39</v>
      </c>
      <c r="C13" s="9">
        <v>800</v>
      </c>
      <c r="D13" s="9">
        <v>469</v>
      </c>
      <c r="E13" s="9">
        <v>326</v>
      </c>
      <c r="F13" s="10">
        <v>0.40799999999999997</v>
      </c>
      <c r="G13" s="9">
        <v>2</v>
      </c>
      <c r="H13" s="10">
        <v>3.0000000000000001E-3</v>
      </c>
      <c r="I13" s="11">
        <v>3</v>
      </c>
      <c r="J13" s="22">
        <v>31200</v>
      </c>
    </row>
    <row r="14" spans="1:10" ht="18" x14ac:dyDescent="0.25">
      <c r="A14" s="21" t="s">
        <v>58</v>
      </c>
      <c r="B14" s="9">
        <v>24</v>
      </c>
      <c r="C14" s="9">
        <v>42</v>
      </c>
      <c r="D14" s="9">
        <v>36</v>
      </c>
      <c r="E14" s="9">
        <v>4</v>
      </c>
      <c r="F14" s="10">
        <v>9.5000000000000001E-2</v>
      </c>
      <c r="G14" s="9">
        <v>2</v>
      </c>
      <c r="H14" s="10">
        <v>4.8000000000000001E-2</v>
      </c>
      <c r="I14" s="11">
        <v>0</v>
      </c>
      <c r="J14" s="22">
        <v>1008</v>
      </c>
    </row>
    <row r="15" spans="1:10" ht="18.75" thickBot="1" x14ac:dyDescent="0.3">
      <c r="A15" s="21" t="s">
        <v>59</v>
      </c>
      <c r="B15" s="13">
        <v>21</v>
      </c>
      <c r="C15" s="13">
        <v>41</v>
      </c>
      <c r="D15" s="13">
        <v>35</v>
      </c>
      <c r="E15" s="13">
        <v>6</v>
      </c>
      <c r="F15" s="14">
        <v>0.14599999999999999</v>
      </c>
      <c r="G15" s="13">
        <v>0</v>
      </c>
      <c r="H15" s="14">
        <v>0</v>
      </c>
      <c r="I15" s="15">
        <v>0</v>
      </c>
      <c r="J15" s="32">
        <v>861</v>
      </c>
    </row>
    <row r="16" spans="1:10" ht="18.75" thickBot="1" x14ac:dyDescent="0.3">
      <c r="A16" s="31" t="s">
        <v>66</v>
      </c>
      <c r="B16" s="111" t="s">
        <v>84</v>
      </c>
      <c r="C16" s="112"/>
      <c r="D16" s="112"/>
      <c r="E16" s="112"/>
      <c r="F16" s="112"/>
      <c r="G16" s="112"/>
      <c r="H16" s="112"/>
      <c r="I16" s="112"/>
      <c r="J16" s="113"/>
    </row>
    <row r="17" spans="1:10" ht="18.75" thickBot="1" x14ac:dyDescent="0.3">
      <c r="A17" s="24" t="s">
        <v>67</v>
      </c>
      <c r="B17" s="33">
        <v>79</v>
      </c>
      <c r="C17" s="33">
        <v>17</v>
      </c>
      <c r="D17" s="33">
        <v>14</v>
      </c>
      <c r="E17" s="33">
        <v>2</v>
      </c>
      <c r="F17" s="34">
        <v>0.11799999999999999</v>
      </c>
      <c r="G17" s="33">
        <v>0</v>
      </c>
      <c r="H17" s="34">
        <v>0</v>
      </c>
      <c r="I17" s="35">
        <v>1</v>
      </c>
      <c r="J17" s="28">
        <v>1343</v>
      </c>
    </row>
    <row r="18" spans="1:10" ht="36.6" customHeight="1" thickBot="1" x14ac:dyDescent="0.3">
      <c r="A18" s="61" t="s">
        <v>82</v>
      </c>
      <c r="B18" s="62">
        <f>J18/C18</f>
        <v>34.615611192930778</v>
      </c>
      <c r="C18" s="63">
        <f>SUM(C8:C17)</f>
        <v>1358</v>
      </c>
      <c r="D18" s="62">
        <f>SUM(D8:D17)</f>
        <v>943</v>
      </c>
      <c r="E18" s="63">
        <f>SUM(E8:E17)</f>
        <v>396</v>
      </c>
      <c r="F18" s="64">
        <f>E18/C18</f>
        <v>0.29160530191458028</v>
      </c>
      <c r="G18" s="63">
        <f>SUM(G8:G17)</f>
        <v>14</v>
      </c>
      <c r="H18" s="64">
        <f>G18/C18</f>
        <v>1.0309278350515464E-2</v>
      </c>
      <c r="I18" s="63">
        <f>SUM(I8:I17)</f>
        <v>5</v>
      </c>
      <c r="J18" s="62">
        <f>SUM(J8:J17)</f>
        <v>47008</v>
      </c>
    </row>
    <row r="19" spans="1:10" ht="15.75" x14ac:dyDescent="0.25">
      <c r="A19" s="114"/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ht="15.75" x14ac:dyDescent="0.25">
      <c r="A20" s="94" t="s">
        <v>85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25">
      <c r="A21" s="60"/>
      <c r="B21" s="97" t="s">
        <v>86</v>
      </c>
      <c r="C21" s="97"/>
      <c r="D21" s="97"/>
      <c r="E21" s="97"/>
      <c r="F21" s="97"/>
      <c r="G21" s="97"/>
      <c r="H21" s="97"/>
      <c r="I21" s="97"/>
      <c r="J21" s="98"/>
    </row>
    <row r="22" spans="1:10" ht="15.75" x14ac:dyDescent="0.25">
      <c r="A22" s="108"/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ht="15.75" x14ac:dyDescent="0.25">
      <c r="A23" s="108" t="s">
        <v>88</v>
      </c>
      <c r="B23" s="109"/>
      <c r="C23" s="109"/>
      <c r="D23" s="109"/>
      <c r="E23" s="109"/>
      <c r="F23" s="109"/>
      <c r="G23" s="109"/>
      <c r="H23" s="109"/>
      <c r="I23" s="109"/>
      <c r="J23" s="110"/>
    </row>
    <row r="24" spans="1:10" ht="16.5" thickBot="1" x14ac:dyDescent="0.3">
      <c r="A24" s="82" t="s">
        <v>90</v>
      </c>
      <c r="B24" s="83"/>
      <c r="C24" s="83"/>
      <c r="D24" s="83"/>
      <c r="E24" s="83"/>
      <c r="F24" s="83"/>
      <c r="G24" s="83"/>
      <c r="H24" s="83"/>
      <c r="I24" s="83"/>
      <c r="J24" s="84"/>
    </row>
  </sheetData>
  <mergeCells count="9">
    <mergeCell ref="A22:J22"/>
    <mergeCell ref="A23:J23"/>
    <mergeCell ref="A24:J24"/>
    <mergeCell ref="A1:J1"/>
    <mergeCell ref="A2:J2"/>
    <mergeCell ref="B16:J16"/>
    <mergeCell ref="A19:J19"/>
    <mergeCell ref="A20:J20"/>
    <mergeCell ref="B21:J21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5" t="s">
        <v>80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75" thickBot="1" x14ac:dyDescent="0.3">
      <c r="A2" s="88" t="s">
        <v>81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25">
      <c r="A3" s="68"/>
      <c r="B3" s="49" t="s">
        <v>12</v>
      </c>
      <c r="C3" s="50" t="s">
        <v>0</v>
      </c>
      <c r="D3" s="49"/>
      <c r="E3" s="50"/>
      <c r="F3" s="49" t="s">
        <v>18</v>
      </c>
      <c r="G3" s="50"/>
      <c r="H3" s="49" t="s">
        <v>18</v>
      </c>
      <c r="I3" s="50" t="s">
        <v>11</v>
      </c>
      <c r="J3" s="51" t="s">
        <v>16</v>
      </c>
    </row>
    <row r="4" spans="1:10" ht="18" x14ac:dyDescent="0.25">
      <c r="A4" s="66"/>
      <c r="B4" s="53" t="s">
        <v>13</v>
      </c>
      <c r="C4" s="54" t="s">
        <v>14</v>
      </c>
      <c r="D4" s="53" t="s">
        <v>1</v>
      </c>
      <c r="E4" s="54" t="s">
        <v>1</v>
      </c>
      <c r="F4" s="53" t="s">
        <v>9</v>
      </c>
      <c r="G4" s="54" t="s">
        <v>1</v>
      </c>
      <c r="H4" s="53" t="s">
        <v>9</v>
      </c>
      <c r="I4" s="54" t="s">
        <v>3</v>
      </c>
      <c r="J4" s="55" t="s">
        <v>2</v>
      </c>
    </row>
    <row r="5" spans="1:10" ht="18" x14ac:dyDescent="0.25">
      <c r="A5" s="66"/>
      <c r="B5" s="53" t="s">
        <v>10</v>
      </c>
      <c r="C5" s="54" t="s">
        <v>1</v>
      </c>
      <c r="D5" s="53" t="s">
        <v>3</v>
      </c>
      <c r="E5" s="54" t="s">
        <v>3</v>
      </c>
      <c r="F5" s="53" t="s">
        <v>3</v>
      </c>
      <c r="G5" s="54" t="s">
        <v>3</v>
      </c>
      <c r="H5" s="53" t="s">
        <v>3</v>
      </c>
      <c r="I5" s="54" t="s">
        <v>15</v>
      </c>
      <c r="J5" s="55" t="s">
        <v>17</v>
      </c>
    </row>
    <row r="6" spans="1:10" ht="18" x14ac:dyDescent="0.25">
      <c r="A6" s="66"/>
      <c r="B6" s="53" t="s">
        <v>3</v>
      </c>
      <c r="C6" s="54" t="s">
        <v>3</v>
      </c>
      <c r="D6" s="53" t="s">
        <v>73</v>
      </c>
      <c r="E6" s="54" t="s">
        <v>75</v>
      </c>
      <c r="F6" s="53" t="s">
        <v>75</v>
      </c>
      <c r="G6" s="54" t="s">
        <v>76</v>
      </c>
      <c r="H6" s="53" t="s">
        <v>76</v>
      </c>
      <c r="I6" s="54" t="s">
        <v>77</v>
      </c>
      <c r="J6" s="55" t="s">
        <v>3</v>
      </c>
    </row>
    <row r="7" spans="1:10" ht="19.5" thickBot="1" x14ac:dyDescent="0.35">
      <c r="A7" s="69" t="s">
        <v>8</v>
      </c>
      <c r="B7" s="70" t="s">
        <v>7</v>
      </c>
      <c r="C7" s="71" t="s">
        <v>4</v>
      </c>
      <c r="D7" s="70" t="s">
        <v>5</v>
      </c>
      <c r="E7" s="71" t="s">
        <v>74</v>
      </c>
      <c r="F7" s="70" t="s">
        <v>6</v>
      </c>
      <c r="G7" s="71" t="s">
        <v>92</v>
      </c>
      <c r="H7" s="70" t="s">
        <v>6</v>
      </c>
      <c r="I7" s="71" t="s">
        <v>78</v>
      </c>
      <c r="J7" s="72" t="s">
        <v>79</v>
      </c>
    </row>
    <row r="8" spans="1:10" ht="18.75" thickBot="1" x14ac:dyDescent="0.3">
      <c r="A8" s="80" t="s">
        <v>26</v>
      </c>
      <c r="B8" s="111" t="s">
        <v>84</v>
      </c>
      <c r="C8" s="112"/>
      <c r="D8" s="112"/>
      <c r="E8" s="112"/>
      <c r="F8" s="112"/>
      <c r="G8" s="112"/>
      <c r="H8" s="112"/>
      <c r="I8" s="112"/>
      <c r="J8" s="113"/>
    </row>
    <row r="9" spans="1:10" ht="18" x14ac:dyDescent="0.25">
      <c r="A9" s="79" t="s">
        <v>27</v>
      </c>
      <c r="B9" s="6">
        <v>20</v>
      </c>
      <c r="C9" s="6">
        <v>39</v>
      </c>
      <c r="D9" s="6">
        <v>33</v>
      </c>
      <c r="E9" s="6">
        <v>6</v>
      </c>
      <c r="F9" s="7">
        <v>0.154</v>
      </c>
      <c r="G9" s="6">
        <v>0</v>
      </c>
      <c r="H9" s="7">
        <v>0</v>
      </c>
      <c r="I9" s="8">
        <v>0</v>
      </c>
      <c r="J9" s="22">
        <v>780</v>
      </c>
    </row>
    <row r="10" spans="1:10" ht="18" x14ac:dyDescent="0.25">
      <c r="A10" s="1" t="s">
        <v>39</v>
      </c>
      <c r="B10" s="9">
        <v>43</v>
      </c>
      <c r="C10" s="9">
        <v>623</v>
      </c>
      <c r="D10" s="9">
        <v>335</v>
      </c>
      <c r="E10" s="9">
        <v>279</v>
      </c>
      <c r="F10" s="10">
        <v>0.44800000000000001</v>
      </c>
      <c r="G10" s="9">
        <v>9</v>
      </c>
      <c r="H10" s="10">
        <v>1.4E-2</v>
      </c>
      <c r="I10" s="11">
        <v>0</v>
      </c>
      <c r="J10" s="22">
        <v>26789</v>
      </c>
    </row>
    <row r="11" spans="1:10" ht="18" x14ac:dyDescent="0.25">
      <c r="A11" s="1" t="s">
        <v>57</v>
      </c>
      <c r="B11" s="9">
        <v>49</v>
      </c>
      <c r="C11" s="9">
        <v>1080</v>
      </c>
      <c r="D11" s="9">
        <v>627</v>
      </c>
      <c r="E11" s="9">
        <v>370</v>
      </c>
      <c r="F11" s="10">
        <v>0.34300000000000003</v>
      </c>
      <c r="G11" s="9">
        <v>77</v>
      </c>
      <c r="H11" s="10">
        <v>7.0999999999999994E-2</v>
      </c>
      <c r="I11" s="11">
        <v>6</v>
      </c>
      <c r="J11" s="22">
        <v>52920</v>
      </c>
    </row>
    <row r="12" spans="1:10" ht="18" x14ac:dyDescent="0.25">
      <c r="A12" s="3" t="s">
        <v>65</v>
      </c>
      <c r="B12" s="9">
        <v>28</v>
      </c>
      <c r="C12" s="9">
        <v>289</v>
      </c>
      <c r="D12" s="9">
        <v>237</v>
      </c>
      <c r="E12" s="9">
        <v>51</v>
      </c>
      <c r="F12" s="10">
        <v>0.17599999999999999</v>
      </c>
      <c r="G12" s="9">
        <v>1</v>
      </c>
      <c r="H12" s="10">
        <v>3.0000000000000001E-3</v>
      </c>
      <c r="I12" s="11">
        <v>0</v>
      </c>
      <c r="J12" s="22">
        <v>8092</v>
      </c>
    </row>
    <row r="13" spans="1:10" ht="18.75" thickBot="1" x14ac:dyDescent="0.3">
      <c r="A13" s="3" t="s">
        <v>70</v>
      </c>
      <c r="B13" s="9">
        <v>21</v>
      </c>
      <c r="C13" s="9">
        <v>31</v>
      </c>
      <c r="D13" s="9">
        <v>31</v>
      </c>
      <c r="E13" s="9">
        <v>0</v>
      </c>
      <c r="F13" s="10">
        <v>0</v>
      </c>
      <c r="G13" s="9">
        <v>0</v>
      </c>
      <c r="H13" s="10">
        <v>0</v>
      </c>
      <c r="I13" s="11">
        <v>0</v>
      </c>
      <c r="J13" s="22">
        <v>651</v>
      </c>
    </row>
    <row r="14" spans="1:10" ht="36.6" customHeight="1" thickBot="1" x14ac:dyDescent="0.3">
      <c r="A14" s="61" t="s">
        <v>82</v>
      </c>
      <c r="B14" s="62">
        <f>J14/C14</f>
        <v>43.274490785645007</v>
      </c>
      <c r="C14" s="63">
        <f>SUM(C8:C13)</f>
        <v>2062</v>
      </c>
      <c r="D14" s="62">
        <f>SUM(D8:D13)</f>
        <v>1263</v>
      </c>
      <c r="E14" s="63">
        <f>SUM(E8:E13)</f>
        <v>706</v>
      </c>
      <c r="F14" s="64">
        <f>E14/C14</f>
        <v>0.34238603297769155</v>
      </c>
      <c r="G14" s="63">
        <f>SUM(G8:G13)</f>
        <v>87</v>
      </c>
      <c r="H14" s="64">
        <f>G14/C14</f>
        <v>4.2192046556741025E-2</v>
      </c>
      <c r="I14" s="63">
        <f>SUM(I8:I13)</f>
        <v>6</v>
      </c>
      <c r="J14" s="62">
        <f>SUM(J8:J13)</f>
        <v>89232</v>
      </c>
    </row>
    <row r="15" spans="1:10" ht="15.75" x14ac:dyDescent="0.25">
      <c r="A15" s="114"/>
      <c r="B15" s="115"/>
      <c r="C15" s="115"/>
      <c r="D15" s="115"/>
      <c r="E15" s="115"/>
      <c r="F15" s="115"/>
      <c r="G15" s="115"/>
      <c r="H15" s="115"/>
      <c r="I15" s="115"/>
      <c r="J15" s="116"/>
    </row>
    <row r="16" spans="1:10" ht="15.75" x14ac:dyDescent="0.25">
      <c r="A16" s="94" t="s">
        <v>85</v>
      </c>
      <c r="B16" s="95"/>
      <c r="C16" s="95"/>
      <c r="D16" s="95"/>
      <c r="E16" s="95"/>
      <c r="F16" s="95"/>
      <c r="G16" s="95"/>
      <c r="H16" s="95"/>
      <c r="I16" s="95"/>
      <c r="J16" s="96"/>
    </row>
    <row r="17" spans="1:10" ht="18" customHeight="1" x14ac:dyDescent="0.25">
      <c r="A17" s="60"/>
      <c r="B17" s="97" t="s">
        <v>86</v>
      </c>
      <c r="C17" s="97"/>
      <c r="D17" s="97"/>
      <c r="E17" s="97"/>
      <c r="F17" s="97"/>
      <c r="G17" s="97"/>
      <c r="H17" s="97"/>
      <c r="I17" s="97"/>
      <c r="J17" s="98"/>
    </row>
    <row r="18" spans="1:10" ht="15.75" x14ac:dyDescent="0.25">
      <c r="A18" s="108"/>
      <c r="B18" s="109"/>
      <c r="C18" s="109"/>
      <c r="D18" s="109"/>
      <c r="E18" s="109"/>
      <c r="F18" s="109"/>
      <c r="G18" s="109"/>
      <c r="H18" s="109"/>
      <c r="I18" s="109"/>
      <c r="J18" s="110"/>
    </row>
    <row r="19" spans="1:10" ht="15.75" x14ac:dyDescent="0.25">
      <c r="A19" s="108" t="s">
        <v>88</v>
      </c>
      <c r="B19" s="109"/>
      <c r="C19" s="109"/>
      <c r="D19" s="109"/>
      <c r="E19" s="109"/>
      <c r="F19" s="109"/>
      <c r="G19" s="109"/>
      <c r="H19" s="109"/>
      <c r="I19" s="109"/>
      <c r="J19" s="110"/>
    </row>
    <row r="20" spans="1:10" ht="16.5" thickBot="1" x14ac:dyDescent="0.3">
      <c r="A20" s="82" t="s">
        <v>90</v>
      </c>
      <c r="B20" s="83"/>
      <c r="C20" s="83"/>
      <c r="D20" s="83"/>
      <c r="E20" s="83"/>
      <c r="F20" s="83"/>
      <c r="G20" s="83"/>
      <c r="H20" s="83"/>
      <c r="I20" s="83"/>
      <c r="J20" s="84"/>
    </row>
  </sheetData>
  <mergeCells count="9">
    <mergeCell ref="A18:J18"/>
    <mergeCell ref="A19:J19"/>
    <mergeCell ref="A20:J20"/>
    <mergeCell ref="A1:J1"/>
    <mergeCell ref="A2:J2"/>
    <mergeCell ref="B8:J8"/>
    <mergeCell ref="A15:J15"/>
    <mergeCell ref="A16:J16"/>
    <mergeCell ref="B17:J17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5" t="s">
        <v>80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75" thickBot="1" x14ac:dyDescent="0.3">
      <c r="A2" s="88" t="s">
        <v>81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25">
      <c r="A3" s="65"/>
      <c r="B3" s="49" t="s">
        <v>12</v>
      </c>
      <c r="C3" s="50" t="s">
        <v>0</v>
      </c>
      <c r="D3" s="49"/>
      <c r="E3" s="50"/>
      <c r="F3" s="49" t="s">
        <v>18</v>
      </c>
      <c r="G3" s="50"/>
      <c r="H3" s="49" t="s">
        <v>18</v>
      </c>
      <c r="I3" s="50" t="s">
        <v>11</v>
      </c>
      <c r="J3" s="51" t="s">
        <v>16</v>
      </c>
    </row>
    <row r="4" spans="1:10" ht="18" x14ac:dyDescent="0.25">
      <c r="A4" s="66"/>
      <c r="B4" s="53" t="s">
        <v>13</v>
      </c>
      <c r="C4" s="54" t="s">
        <v>14</v>
      </c>
      <c r="D4" s="53" t="s">
        <v>1</v>
      </c>
      <c r="E4" s="54" t="s">
        <v>1</v>
      </c>
      <c r="F4" s="53" t="s">
        <v>9</v>
      </c>
      <c r="G4" s="54" t="s">
        <v>1</v>
      </c>
      <c r="H4" s="53" t="s">
        <v>9</v>
      </c>
      <c r="I4" s="54" t="s">
        <v>3</v>
      </c>
      <c r="J4" s="55" t="s">
        <v>2</v>
      </c>
    </row>
    <row r="5" spans="1:10" ht="18" x14ac:dyDescent="0.25">
      <c r="A5" s="66"/>
      <c r="B5" s="53" t="s">
        <v>10</v>
      </c>
      <c r="C5" s="54" t="s">
        <v>1</v>
      </c>
      <c r="D5" s="53" t="s">
        <v>3</v>
      </c>
      <c r="E5" s="54" t="s">
        <v>3</v>
      </c>
      <c r="F5" s="53" t="s">
        <v>3</v>
      </c>
      <c r="G5" s="54" t="s">
        <v>3</v>
      </c>
      <c r="H5" s="53" t="s">
        <v>3</v>
      </c>
      <c r="I5" s="54" t="s">
        <v>15</v>
      </c>
      <c r="J5" s="55" t="s">
        <v>17</v>
      </c>
    </row>
    <row r="6" spans="1:10" ht="18" x14ac:dyDescent="0.25">
      <c r="A6" s="66"/>
      <c r="B6" s="53" t="s">
        <v>3</v>
      </c>
      <c r="C6" s="54" t="s">
        <v>3</v>
      </c>
      <c r="D6" s="53" t="s">
        <v>73</v>
      </c>
      <c r="E6" s="54" t="s">
        <v>75</v>
      </c>
      <c r="F6" s="53" t="s">
        <v>75</v>
      </c>
      <c r="G6" s="54" t="s">
        <v>76</v>
      </c>
      <c r="H6" s="53" t="s">
        <v>76</v>
      </c>
      <c r="I6" s="54" t="s">
        <v>77</v>
      </c>
      <c r="J6" s="55" t="s">
        <v>3</v>
      </c>
    </row>
    <row r="7" spans="1:10" ht="19.5" thickBot="1" x14ac:dyDescent="0.35">
      <c r="A7" s="67" t="s">
        <v>8</v>
      </c>
      <c r="B7" s="53" t="s">
        <v>7</v>
      </c>
      <c r="C7" s="54" t="s">
        <v>4</v>
      </c>
      <c r="D7" s="53" t="s">
        <v>5</v>
      </c>
      <c r="E7" s="54" t="s">
        <v>74</v>
      </c>
      <c r="F7" s="53" t="s">
        <v>6</v>
      </c>
      <c r="G7" s="54" t="s">
        <v>92</v>
      </c>
      <c r="H7" s="53" t="s">
        <v>6</v>
      </c>
      <c r="I7" s="54" t="s">
        <v>78</v>
      </c>
      <c r="J7" s="55" t="s">
        <v>79</v>
      </c>
    </row>
    <row r="8" spans="1:10" ht="18" x14ac:dyDescent="0.25">
      <c r="A8" s="16" t="s">
        <v>20</v>
      </c>
      <c r="B8" s="17">
        <v>89</v>
      </c>
      <c r="C8" s="17">
        <v>509</v>
      </c>
      <c r="D8" s="17">
        <v>164</v>
      </c>
      <c r="E8" s="17">
        <v>179</v>
      </c>
      <c r="F8" s="18">
        <v>0.35199999999999998</v>
      </c>
      <c r="G8" s="17">
        <v>166</v>
      </c>
      <c r="H8" s="18">
        <v>0.32600000000000001</v>
      </c>
      <c r="I8" s="19">
        <v>0</v>
      </c>
      <c r="J8" s="20">
        <v>45301</v>
      </c>
    </row>
    <row r="9" spans="1:10" ht="18" x14ac:dyDescent="0.25">
      <c r="A9" s="21" t="s">
        <v>28</v>
      </c>
      <c r="B9" s="9">
        <v>24</v>
      </c>
      <c r="C9" s="9">
        <v>268</v>
      </c>
      <c r="D9" s="9">
        <v>231</v>
      </c>
      <c r="E9" s="9">
        <v>37</v>
      </c>
      <c r="F9" s="10">
        <v>0.13800000000000001</v>
      </c>
      <c r="G9" s="9">
        <v>0</v>
      </c>
      <c r="H9" s="10">
        <v>0</v>
      </c>
      <c r="I9" s="11">
        <v>0</v>
      </c>
      <c r="J9" s="22">
        <v>6432</v>
      </c>
    </row>
    <row r="10" spans="1:10" ht="18" x14ac:dyDescent="0.25">
      <c r="A10" s="29" t="s">
        <v>29</v>
      </c>
      <c r="B10" s="9">
        <v>25</v>
      </c>
      <c r="C10" s="9">
        <v>332</v>
      </c>
      <c r="D10" s="9">
        <v>326</v>
      </c>
      <c r="E10" s="9">
        <v>1</v>
      </c>
      <c r="F10" s="10">
        <v>3.0000000000000001E-3</v>
      </c>
      <c r="G10" s="9">
        <v>1</v>
      </c>
      <c r="H10" s="10">
        <v>3.0000000000000001E-3</v>
      </c>
      <c r="I10" s="11">
        <v>4</v>
      </c>
      <c r="J10" s="22">
        <v>8300</v>
      </c>
    </row>
    <row r="11" spans="1:10" ht="18" x14ac:dyDescent="0.25">
      <c r="A11" s="29" t="s">
        <v>36</v>
      </c>
      <c r="B11" s="9">
        <v>15</v>
      </c>
      <c r="C11" s="9">
        <v>122</v>
      </c>
      <c r="D11" s="9">
        <v>119</v>
      </c>
      <c r="E11" s="9">
        <v>3</v>
      </c>
      <c r="F11" s="10">
        <v>2.5000000000000001E-2</v>
      </c>
      <c r="G11" s="9">
        <v>0</v>
      </c>
      <c r="H11" s="10">
        <v>0</v>
      </c>
      <c r="I11" s="11">
        <v>0</v>
      </c>
      <c r="J11" s="22">
        <v>1830</v>
      </c>
    </row>
    <row r="12" spans="1:10" ht="18" x14ac:dyDescent="0.25">
      <c r="A12" s="21" t="s">
        <v>44</v>
      </c>
      <c r="B12" s="9">
        <v>19</v>
      </c>
      <c r="C12" s="9">
        <v>36</v>
      </c>
      <c r="D12" s="9">
        <v>30</v>
      </c>
      <c r="E12" s="9">
        <v>5</v>
      </c>
      <c r="F12" s="10">
        <v>0.13900000000000001</v>
      </c>
      <c r="G12" s="9">
        <v>1</v>
      </c>
      <c r="H12" s="10">
        <v>2.8000000000000001E-2</v>
      </c>
      <c r="I12" s="11">
        <v>0</v>
      </c>
      <c r="J12" s="22">
        <v>684</v>
      </c>
    </row>
    <row r="13" spans="1:10" ht="18" x14ac:dyDescent="0.25">
      <c r="A13" s="21" t="s">
        <v>46</v>
      </c>
      <c r="B13" s="9">
        <v>55</v>
      </c>
      <c r="C13" s="9">
        <v>307</v>
      </c>
      <c r="D13" s="9">
        <v>216</v>
      </c>
      <c r="E13" s="9">
        <v>42</v>
      </c>
      <c r="F13" s="10">
        <v>0.13700000000000001</v>
      </c>
      <c r="G13" s="9">
        <v>45</v>
      </c>
      <c r="H13" s="10">
        <v>0.14699999999999999</v>
      </c>
      <c r="I13" s="11">
        <v>4</v>
      </c>
      <c r="J13" s="22">
        <v>16885</v>
      </c>
    </row>
    <row r="14" spans="1:10" ht="18" x14ac:dyDescent="0.25">
      <c r="A14" s="21" t="s">
        <v>60</v>
      </c>
      <c r="B14" s="9">
        <v>20</v>
      </c>
      <c r="C14" s="9">
        <v>145</v>
      </c>
      <c r="D14" s="9">
        <v>140</v>
      </c>
      <c r="E14" s="9">
        <v>5</v>
      </c>
      <c r="F14" s="10">
        <v>3.4000000000000002E-2</v>
      </c>
      <c r="G14" s="9">
        <v>0</v>
      </c>
      <c r="H14" s="10">
        <v>0</v>
      </c>
      <c r="I14" s="11">
        <v>0</v>
      </c>
      <c r="J14" s="73">
        <v>2900</v>
      </c>
    </row>
    <row r="15" spans="1:10" ht="18.75" thickBot="1" x14ac:dyDescent="0.3">
      <c r="A15" s="30" t="s">
        <v>62</v>
      </c>
      <c r="B15" s="25">
        <v>8</v>
      </c>
      <c r="C15" s="25">
        <v>44</v>
      </c>
      <c r="D15" s="25">
        <v>44</v>
      </c>
      <c r="E15" s="25">
        <v>0</v>
      </c>
      <c r="F15" s="26">
        <v>0</v>
      </c>
      <c r="G15" s="25">
        <v>0</v>
      </c>
      <c r="H15" s="26">
        <v>0</v>
      </c>
      <c r="I15" s="27">
        <v>0</v>
      </c>
      <c r="J15" s="28">
        <v>352</v>
      </c>
    </row>
    <row r="16" spans="1:10" ht="36.6" customHeight="1" thickBot="1" x14ac:dyDescent="0.3">
      <c r="A16" s="61" t="s">
        <v>82</v>
      </c>
      <c r="B16" s="62">
        <f>J16/C16</f>
        <v>46.89960294951787</v>
      </c>
      <c r="C16" s="63">
        <f>SUM(C8:C15)</f>
        <v>1763</v>
      </c>
      <c r="D16" s="62">
        <f>SUM(D8:D15)</f>
        <v>1270</v>
      </c>
      <c r="E16" s="63">
        <f>SUM(E8:E15)</f>
        <v>272</v>
      </c>
      <c r="F16" s="64">
        <f>E16/C16</f>
        <v>0.1542824730572887</v>
      </c>
      <c r="G16" s="63">
        <f>SUM(G8:G15)</f>
        <v>213</v>
      </c>
      <c r="H16" s="64">
        <f>G16/C16</f>
        <v>0.12081678956324447</v>
      </c>
      <c r="I16" s="63">
        <f>SUM(I8:I15)</f>
        <v>8</v>
      </c>
      <c r="J16" s="62">
        <f>SUM(J8:J15)</f>
        <v>82684</v>
      </c>
    </row>
    <row r="17" spans="1:10" ht="15.75" x14ac:dyDescent="0.25">
      <c r="A17" s="114"/>
      <c r="B17" s="115"/>
      <c r="C17" s="115"/>
      <c r="D17" s="115"/>
      <c r="E17" s="115"/>
      <c r="F17" s="115"/>
      <c r="G17" s="115"/>
      <c r="H17" s="115"/>
      <c r="I17" s="115"/>
      <c r="J17" s="116"/>
    </row>
    <row r="18" spans="1:10" ht="15.75" x14ac:dyDescent="0.25">
      <c r="A18" s="94" t="s">
        <v>85</v>
      </c>
      <c r="B18" s="95"/>
      <c r="C18" s="95"/>
      <c r="D18" s="95"/>
      <c r="E18" s="95"/>
      <c r="F18" s="95"/>
      <c r="G18" s="95"/>
      <c r="H18" s="95"/>
      <c r="I18" s="95"/>
      <c r="J18" s="96"/>
    </row>
    <row r="19" spans="1:10" ht="18" customHeight="1" x14ac:dyDescent="0.25">
      <c r="A19" s="60"/>
      <c r="B19" s="97" t="s">
        <v>86</v>
      </c>
      <c r="C19" s="97"/>
      <c r="D19" s="97"/>
      <c r="E19" s="97"/>
      <c r="F19" s="97"/>
      <c r="G19" s="97"/>
      <c r="H19" s="97"/>
      <c r="I19" s="97"/>
      <c r="J19" s="98"/>
    </row>
    <row r="20" spans="1:10" ht="15.75" x14ac:dyDescent="0.25">
      <c r="A20" s="108"/>
      <c r="B20" s="109"/>
      <c r="C20" s="109"/>
      <c r="D20" s="109"/>
      <c r="E20" s="109"/>
      <c r="F20" s="109"/>
      <c r="G20" s="109"/>
      <c r="H20" s="109"/>
      <c r="I20" s="109"/>
      <c r="J20" s="110"/>
    </row>
    <row r="21" spans="1:10" ht="15.75" x14ac:dyDescent="0.25">
      <c r="A21" s="108" t="s">
        <v>88</v>
      </c>
      <c r="B21" s="109"/>
      <c r="C21" s="109"/>
      <c r="D21" s="109"/>
      <c r="E21" s="109"/>
      <c r="F21" s="109"/>
      <c r="G21" s="109"/>
      <c r="H21" s="109"/>
      <c r="I21" s="109"/>
      <c r="J21" s="110"/>
    </row>
    <row r="22" spans="1:10" ht="16.5" thickBot="1" x14ac:dyDescent="0.3">
      <c r="A22" s="82" t="s">
        <v>90</v>
      </c>
      <c r="B22" s="83"/>
      <c r="C22" s="83"/>
      <c r="D22" s="83"/>
      <c r="E22" s="83"/>
      <c r="F22" s="83"/>
      <c r="G22" s="83"/>
      <c r="H22" s="83"/>
      <c r="I22" s="83"/>
      <c r="J22" s="84"/>
    </row>
  </sheetData>
  <mergeCells count="8">
    <mergeCell ref="A22:J22"/>
    <mergeCell ref="A1:J1"/>
    <mergeCell ref="A2:J2"/>
    <mergeCell ref="A17:J17"/>
    <mergeCell ref="A18:J18"/>
    <mergeCell ref="B19:J19"/>
    <mergeCell ref="A20:J20"/>
    <mergeCell ref="A21:J21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5" t="s">
        <v>80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75" thickBot="1" x14ac:dyDescent="0.3">
      <c r="A2" s="88" t="s">
        <v>81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25">
      <c r="A3" s="68"/>
      <c r="B3" s="49" t="s">
        <v>12</v>
      </c>
      <c r="C3" s="50" t="s">
        <v>0</v>
      </c>
      <c r="D3" s="49"/>
      <c r="E3" s="50"/>
      <c r="F3" s="49" t="s">
        <v>18</v>
      </c>
      <c r="G3" s="50"/>
      <c r="H3" s="49" t="s">
        <v>18</v>
      </c>
      <c r="I3" s="50" t="s">
        <v>11</v>
      </c>
      <c r="J3" s="51" t="s">
        <v>16</v>
      </c>
    </row>
    <row r="4" spans="1:10" ht="18" x14ac:dyDescent="0.25">
      <c r="A4" s="66"/>
      <c r="B4" s="53" t="s">
        <v>13</v>
      </c>
      <c r="C4" s="54" t="s">
        <v>14</v>
      </c>
      <c r="D4" s="53" t="s">
        <v>1</v>
      </c>
      <c r="E4" s="54" t="s">
        <v>1</v>
      </c>
      <c r="F4" s="53" t="s">
        <v>9</v>
      </c>
      <c r="G4" s="54" t="s">
        <v>1</v>
      </c>
      <c r="H4" s="53" t="s">
        <v>9</v>
      </c>
      <c r="I4" s="54" t="s">
        <v>3</v>
      </c>
      <c r="J4" s="55" t="s">
        <v>2</v>
      </c>
    </row>
    <row r="5" spans="1:10" ht="18" x14ac:dyDescent="0.25">
      <c r="A5" s="66"/>
      <c r="B5" s="53" t="s">
        <v>10</v>
      </c>
      <c r="C5" s="54" t="s">
        <v>1</v>
      </c>
      <c r="D5" s="53" t="s">
        <v>3</v>
      </c>
      <c r="E5" s="54" t="s">
        <v>3</v>
      </c>
      <c r="F5" s="53" t="s">
        <v>3</v>
      </c>
      <c r="G5" s="54" t="s">
        <v>3</v>
      </c>
      <c r="H5" s="53" t="s">
        <v>3</v>
      </c>
      <c r="I5" s="54" t="s">
        <v>15</v>
      </c>
      <c r="J5" s="55" t="s">
        <v>17</v>
      </c>
    </row>
    <row r="6" spans="1:10" ht="18" x14ac:dyDescent="0.25">
      <c r="A6" s="66"/>
      <c r="B6" s="53" t="s">
        <v>3</v>
      </c>
      <c r="C6" s="54" t="s">
        <v>3</v>
      </c>
      <c r="D6" s="53" t="s">
        <v>73</v>
      </c>
      <c r="E6" s="54" t="s">
        <v>75</v>
      </c>
      <c r="F6" s="53" t="s">
        <v>75</v>
      </c>
      <c r="G6" s="54" t="s">
        <v>76</v>
      </c>
      <c r="H6" s="53" t="s">
        <v>76</v>
      </c>
      <c r="I6" s="54" t="s">
        <v>77</v>
      </c>
      <c r="J6" s="55" t="s">
        <v>3</v>
      </c>
    </row>
    <row r="7" spans="1:10" ht="19.5" thickBot="1" x14ac:dyDescent="0.35">
      <c r="A7" s="69" t="s">
        <v>8</v>
      </c>
      <c r="B7" s="70" t="s">
        <v>7</v>
      </c>
      <c r="C7" s="71" t="s">
        <v>4</v>
      </c>
      <c r="D7" s="70" t="s">
        <v>5</v>
      </c>
      <c r="E7" s="71" t="s">
        <v>74</v>
      </c>
      <c r="F7" s="70" t="s">
        <v>6</v>
      </c>
      <c r="G7" s="71" t="s">
        <v>92</v>
      </c>
      <c r="H7" s="70" t="s">
        <v>6</v>
      </c>
      <c r="I7" s="71" t="s">
        <v>78</v>
      </c>
      <c r="J7" s="72" t="s">
        <v>79</v>
      </c>
    </row>
    <row r="8" spans="1:10" ht="18" x14ac:dyDescent="0.25">
      <c r="A8" s="81" t="s">
        <v>21</v>
      </c>
      <c r="B8" s="6">
        <v>14</v>
      </c>
      <c r="C8" s="6">
        <v>91</v>
      </c>
      <c r="D8" s="6">
        <v>91</v>
      </c>
      <c r="E8" s="6">
        <v>0</v>
      </c>
      <c r="F8" s="7">
        <v>0</v>
      </c>
      <c r="G8" s="6">
        <v>0</v>
      </c>
      <c r="H8" s="7">
        <v>0</v>
      </c>
      <c r="I8" s="8">
        <v>0</v>
      </c>
      <c r="J8" s="22">
        <v>1274</v>
      </c>
    </row>
    <row r="9" spans="1:10" ht="18" x14ac:dyDescent="0.25">
      <c r="A9" s="1" t="s">
        <v>24</v>
      </c>
      <c r="B9" s="9">
        <v>19</v>
      </c>
      <c r="C9" s="9">
        <v>85</v>
      </c>
      <c r="D9" s="9">
        <v>81</v>
      </c>
      <c r="E9" s="9">
        <v>3</v>
      </c>
      <c r="F9" s="10">
        <v>3.5000000000000003E-2</v>
      </c>
      <c r="G9" s="9">
        <v>1</v>
      </c>
      <c r="H9" s="10">
        <v>1.2E-2</v>
      </c>
      <c r="I9" s="11">
        <v>0</v>
      </c>
      <c r="J9" s="22">
        <v>1615</v>
      </c>
    </row>
    <row r="10" spans="1:10" ht="18" x14ac:dyDescent="0.25">
      <c r="A10" s="3" t="s">
        <v>37</v>
      </c>
      <c r="B10" s="9">
        <v>3</v>
      </c>
      <c r="C10" s="9">
        <v>16</v>
      </c>
      <c r="D10" s="9">
        <v>16</v>
      </c>
      <c r="E10" s="9">
        <v>0</v>
      </c>
      <c r="F10" s="10">
        <v>0</v>
      </c>
      <c r="G10" s="9">
        <v>0</v>
      </c>
      <c r="H10" s="10">
        <v>0</v>
      </c>
      <c r="I10" s="11">
        <v>0</v>
      </c>
      <c r="J10" s="22">
        <v>48</v>
      </c>
    </row>
    <row r="11" spans="1:10" ht="18" x14ac:dyDescent="0.25">
      <c r="A11" s="1" t="s">
        <v>45</v>
      </c>
      <c r="B11" s="9">
        <v>12</v>
      </c>
      <c r="C11" s="9">
        <v>11</v>
      </c>
      <c r="D11" s="9">
        <v>11</v>
      </c>
      <c r="E11" s="9">
        <v>0</v>
      </c>
      <c r="F11" s="10">
        <v>0</v>
      </c>
      <c r="G11" s="9">
        <v>0</v>
      </c>
      <c r="H11" s="10">
        <v>0</v>
      </c>
      <c r="I11" s="11">
        <v>0</v>
      </c>
      <c r="J11" s="22">
        <v>132</v>
      </c>
    </row>
    <row r="12" spans="1:10" ht="18" x14ac:dyDescent="0.25">
      <c r="A12" s="1" t="s">
        <v>47</v>
      </c>
      <c r="B12" s="9">
        <v>10</v>
      </c>
      <c r="C12" s="9">
        <v>8</v>
      </c>
      <c r="D12" s="9">
        <v>8</v>
      </c>
      <c r="E12" s="9">
        <v>0</v>
      </c>
      <c r="F12" s="10">
        <v>0</v>
      </c>
      <c r="G12" s="9">
        <v>0</v>
      </c>
      <c r="H12" s="10">
        <v>0</v>
      </c>
      <c r="I12" s="11">
        <v>0</v>
      </c>
      <c r="J12" s="22">
        <v>80</v>
      </c>
    </row>
    <row r="13" spans="1:10" ht="18" x14ac:dyDescent="0.25">
      <c r="A13" s="1" t="s">
        <v>51</v>
      </c>
      <c r="B13" s="9">
        <v>6</v>
      </c>
      <c r="C13" s="9">
        <v>12</v>
      </c>
      <c r="D13" s="9">
        <v>12</v>
      </c>
      <c r="E13" s="9">
        <v>0</v>
      </c>
      <c r="F13" s="10">
        <v>0</v>
      </c>
      <c r="G13" s="9">
        <v>0</v>
      </c>
      <c r="H13" s="10">
        <v>0</v>
      </c>
      <c r="I13" s="11">
        <v>0</v>
      </c>
      <c r="J13" s="22">
        <v>72</v>
      </c>
    </row>
    <row r="14" spans="1:10" ht="18" x14ac:dyDescent="0.25">
      <c r="A14" s="1" t="s">
        <v>55</v>
      </c>
      <c r="B14" s="9">
        <v>20</v>
      </c>
      <c r="C14" s="9">
        <v>82</v>
      </c>
      <c r="D14" s="9">
        <v>74</v>
      </c>
      <c r="E14" s="9">
        <v>8</v>
      </c>
      <c r="F14" s="10">
        <v>9.8000000000000004E-2</v>
      </c>
      <c r="G14" s="9">
        <v>0</v>
      </c>
      <c r="H14" s="10">
        <v>0</v>
      </c>
      <c r="I14" s="11">
        <v>0</v>
      </c>
      <c r="J14" s="22">
        <v>1640</v>
      </c>
    </row>
    <row r="15" spans="1:10" ht="18" x14ac:dyDescent="0.25">
      <c r="A15" s="1" t="s">
        <v>61</v>
      </c>
      <c r="B15" s="9">
        <v>8</v>
      </c>
      <c r="C15" s="9">
        <v>2</v>
      </c>
      <c r="D15" s="9">
        <v>2</v>
      </c>
      <c r="E15" s="9">
        <v>0</v>
      </c>
      <c r="F15" s="10">
        <v>0</v>
      </c>
      <c r="G15" s="9">
        <v>0</v>
      </c>
      <c r="H15" s="10">
        <v>0</v>
      </c>
      <c r="I15" s="11">
        <v>0</v>
      </c>
      <c r="J15" s="22">
        <v>16</v>
      </c>
    </row>
    <row r="16" spans="1:10" ht="18" x14ac:dyDescent="0.25">
      <c r="A16" s="3" t="s">
        <v>63</v>
      </c>
      <c r="B16" s="9">
        <v>43</v>
      </c>
      <c r="C16" s="9">
        <v>2616</v>
      </c>
      <c r="D16" s="9">
        <v>1640</v>
      </c>
      <c r="E16" s="9">
        <v>858</v>
      </c>
      <c r="F16" s="10">
        <v>0.32800000000000001</v>
      </c>
      <c r="G16" s="9">
        <v>113</v>
      </c>
      <c r="H16" s="10">
        <v>4.2999999999999997E-2</v>
      </c>
      <c r="I16" s="11">
        <v>5</v>
      </c>
      <c r="J16" s="22">
        <v>112488</v>
      </c>
    </row>
    <row r="17" spans="1:10" ht="18" x14ac:dyDescent="0.25">
      <c r="A17" s="1" t="s">
        <v>64</v>
      </c>
      <c r="B17" s="9">
        <v>11</v>
      </c>
      <c r="C17" s="9">
        <v>35</v>
      </c>
      <c r="D17" s="9">
        <v>35</v>
      </c>
      <c r="E17" s="9">
        <v>0</v>
      </c>
      <c r="F17" s="10">
        <v>0</v>
      </c>
      <c r="G17" s="9">
        <v>0</v>
      </c>
      <c r="H17" s="10">
        <v>0</v>
      </c>
      <c r="I17" s="11">
        <v>0</v>
      </c>
      <c r="J17" s="22">
        <v>385</v>
      </c>
    </row>
    <row r="18" spans="1:10" ht="18.75" thickBot="1" x14ac:dyDescent="0.3">
      <c r="A18" s="3" t="s">
        <v>71</v>
      </c>
      <c r="B18" s="9">
        <v>24</v>
      </c>
      <c r="C18" s="9">
        <v>18</v>
      </c>
      <c r="D18" s="9">
        <v>12</v>
      </c>
      <c r="E18" s="9">
        <v>6</v>
      </c>
      <c r="F18" s="10">
        <v>0.33300000000000002</v>
      </c>
      <c r="G18" s="9">
        <v>0</v>
      </c>
      <c r="H18" s="10">
        <v>0</v>
      </c>
      <c r="I18" s="11">
        <v>0</v>
      </c>
      <c r="J18" s="28">
        <v>432</v>
      </c>
    </row>
    <row r="19" spans="1:10" ht="36.6" customHeight="1" thickBot="1" x14ac:dyDescent="0.3">
      <c r="A19" s="61" t="s">
        <v>82</v>
      </c>
      <c r="B19" s="62">
        <f>J19/C19</f>
        <v>39.711693548387096</v>
      </c>
      <c r="C19" s="63">
        <f>SUM(C8:C18)</f>
        <v>2976</v>
      </c>
      <c r="D19" s="62">
        <f>SUM(D8:D18)</f>
        <v>1982</v>
      </c>
      <c r="E19" s="63">
        <f>SUM(E8:E18)</f>
        <v>875</v>
      </c>
      <c r="F19" s="64">
        <f>E19/C19</f>
        <v>0.29401881720430106</v>
      </c>
      <c r="G19" s="63">
        <f>SUM(G8:G18)</f>
        <v>114</v>
      </c>
      <c r="H19" s="64">
        <f>G19/C19</f>
        <v>3.8306451612903226E-2</v>
      </c>
      <c r="I19" s="63">
        <f>SUM(I8:I18)</f>
        <v>5</v>
      </c>
      <c r="J19" s="62">
        <f>SUM(J8:J18)</f>
        <v>118182</v>
      </c>
    </row>
    <row r="20" spans="1:10" ht="15.75" x14ac:dyDescent="0.25">
      <c r="A20" s="114"/>
      <c r="B20" s="115"/>
      <c r="C20" s="115"/>
      <c r="D20" s="115"/>
      <c r="E20" s="115"/>
      <c r="F20" s="115"/>
      <c r="G20" s="115"/>
      <c r="H20" s="115"/>
      <c r="I20" s="115"/>
      <c r="J20" s="116"/>
    </row>
    <row r="21" spans="1:10" ht="15.75" x14ac:dyDescent="0.25">
      <c r="A21" s="94" t="s">
        <v>85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8" customHeight="1" x14ac:dyDescent="0.25">
      <c r="A22" s="60"/>
      <c r="B22" s="97" t="s">
        <v>86</v>
      </c>
      <c r="C22" s="97"/>
      <c r="D22" s="97"/>
      <c r="E22" s="97"/>
      <c r="F22" s="97"/>
      <c r="G22" s="97"/>
      <c r="H22" s="97"/>
      <c r="I22" s="97"/>
      <c r="J22" s="98"/>
    </row>
    <row r="23" spans="1:10" ht="15.75" x14ac:dyDescent="0.25">
      <c r="A23" s="108"/>
      <c r="B23" s="109"/>
      <c r="C23" s="109"/>
      <c r="D23" s="109"/>
      <c r="E23" s="109"/>
      <c r="F23" s="109"/>
      <c r="G23" s="109"/>
      <c r="H23" s="109"/>
      <c r="I23" s="109"/>
      <c r="J23" s="110"/>
    </row>
    <row r="24" spans="1:10" ht="15.75" x14ac:dyDescent="0.25">
      <c r="A24" s="108" t="s">
        <v>88</v>
      </c>
      <c r="B24" s="109"/>
      <c r="C24" s="109"/>
      <c r="D24" s="109"/>
      <c r="E24" s="109"/>
      <c r="F24" s="109"/>
      <c r="G24" s="109"/>
      <c r="H24" s="109"/>
      <c r="I24" s="109"/>
      <c r="J24" s="110"/>
    </row>
    <row r="25" spans="1:10" ht="16.5" thickBot="1" x14ac:dyDescent="0.3">
      <c r="A25" s="82" t="s">
        <v>90</v>
      </c>
      <c r="B25" s="83"/>
      <c r="C25" s="83"/>
      <c r="D25" s="83"/>
      <c r="E25" s="83"/>
      <c r="F25" s="83"/>
      <c r="G25" s="83"/>
      <c r="H25" s="83"/>
      <c r="I25" s="83"/>
      <c r="J25" s="84"/>
    </row>
  </sheetData>
  <mergeCells count="8">
    <mergeCell ref="A23:J23"/>
    <mergeCell ref="A24:J24"/>
    <mergeCell ref="A25:J25"/>
    <mergeCell ref="A1:J1"/>
    <mergeCell ref="A2:J2"/>
    <mergeCell ref="A20:J20"/>
    <mergeCell ref="A21:J21"/>
    <mergeCell ref="B22:J22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5" t="s">
        <v>80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75" thickBot="1" x14ac:dyDescent="0.3">
      <c r="A2" s="88" t="s">
        <v>81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25">
      <c r="A3" s="65"/>
      <c r="B3" s="49" t="s">
        <v>12</v>
      </c>
      <c r="C3" s="50" t="s">
        <v>0</v>
      </c>
      <c r="D3" s="49"/>
      <c r="E3" s="50"/>
      <c r="F3" s="49" t="s">
        <v>18</v>
      </c>
      <c r="G3" s="50"/>
      <c r="H3" s="49" t="s">
        <v>18</v>
      </c>
      <c r="I3" s="50" t="s">
        <v>11</v>
      </c>
      <c r="J3" s="51" t="s">
        <v>16</v>
      </c>
    </row>
    <row r="4" spans="1:10" ht="18" x14ac:dyDescent="0.25">
      <c r="A4" s="66"/>
      <c r="B4" s="53" t="s">
        <v>13</v>
      </c>
      <c r="C4" s="54" t="s">
        <v>14</v>
      </c>
      <c r="D4" s="53" t="s">
        <v>1</v>
      </c>
      <c r="E4" s="54" t="s">
        <v>1</v>
      </c>
      <c r="F4" s="53" t="s">
        <v>9</v>
      </c>
      <c r="G4" s="54" t="s">
        <v>1</v>
      </c>
      <c r="H4" s="53" t="s">
        <v>9</v>
      </c>
      <c r="I4" s="54" t="s">
        <v>3</v>
      </c>
      <c r="J4" s="55" t="s">
        <v>2</v>
      </c>
    </row>
    <row r="5" spans="1:10" ht="18" x14ac:dyDescent="0.25">
      <c r="A5" s="66"/>
      <c r="B5" s="53" t="s">
        <v>10</v>
      </c>
      <c r="C5" s="54" t="s">
        <v>1</v>
      </c>
      <c r="D5" s="53" t="s">
        <v>3</v>
      </c>
      <c r="E5" s="54" t="s">
        <v>3</v>
      </c>
      <c r="F5" s="53" t="s">
        <v>3</v>
      </c>
      <c r="G5" s="54" t="s">
        <v>3</v>
      </c>
      <c r="H5" s="53" t="s">
        <v>3</v>
      </c>
      <c r="I5" s="54" t="s">
        <v>15</v>
      </c>
      <c r="J5" s="55" t="s">
        <v>17</v>
      </c>
    </row>
    <row r="6" spans="1:10" ht="18" x14ac:dyDescent="0.25">
      <c r="A6" s="66"/>
      <c r="B6" s="53" t="s">
        <v>3</v>
      </c>
      <c r="C6" s="54" t="s">
        <v>3</v>
      </c>
      <c r="D6" s="53" t="s">
        <v>73</v>
      </c>
      <c r="E6" s="54" t="s">
        <v>75</v>
      </c>
      <c r="F6" s="53" t="s">
        <v>75</v>
      </c>
      <c r="G6" s="54" t="s">
        <v>76</v>
      </c>
      <c r="H6" s="53" t="s">
        <v>76</v>
      </c>
      <c r="I6" s="54" t="s">
        <v>77</v>
      </c>
      <c r="J6" s="55" t="s">
        <v>3</v>
      </c>
    </row>
    <row r="7" spans="1:10" ht="19.5" thickBot="1" x14ac:dyDescent="0.35">
      <c r="A7" s="67" t="s">
        <v>8</v>
      </c>
      <c r="B7" s="53" t="s">
        <v>7</v>
      </c>
      <c r="C7" s="54" t="s">
        <v>4</v>
      </c>
      <c r="D7" s="53" t="s">
        <v>5</v>
      </c>
      <c r="E7" s="54" t="s">
        <v>74</v>
      </c>
      <c r="F7" s="53" t="s">
        <v>6</v>
      </c>
      <c r="G7" s="54" t="s">
        <v>92</v>
      </c>
      <c r="H7" s="53" t="s">
        <v>6</v>
      </c>
      <c r="I7" s="54" t="s">
        <v>78</v>
      </c>
      <c r="J7" s="55" t="s">
        <v>79</v>
      </c>
    </row>
    <row r="8" spans="1:10" ht="18" x14ac:dyDescent="0.25">
      <c r="A8" s="45" t="s">
        <v>31</v>
      </c>
      <c r="B8" s="17">
        <v>11</v>
      </c>
      <c r="C8" s="17">
        <v>81</v>
      </c>
      <c r="D8" s="17">
        <v>80</v>
      </c>
      <c r="E8" s="17">
        <v>1</v>
      </c>
      <c r="F8" s="17">
        <v>1.2E-2</v>
      </c>
      <c r="G8" s="17">
        <v>0</v>
      </c>
      <c r="H8" s="17">
        <v>0</v>
      </c>
      <c r="I8" s="17">
        <v>0</v>
      </c>
      <c r="J8" s="20">
        <v>891</v>
      </c>
    </row>
    <row r="9" spans="1:10" ht="18" x14ac:dyDescent="0.25">
      <c r="A9" s="29" t="s">
        <v>33</v>
      </c>
      <c r="B9" s="9">
        <v>29</v>
      </c>
      <c r="C9" s="9">
        <v>937</v>
      </c>
      <c r="D9" s="9">
        <v>737</v>
      </c>
      <c r="E9" s="9">
        <v>194</v>
      </c>
      <c r="F9" s="9">
        <v>0.20699999999999999</v>
      </c>
      <c r="G9" s="9">
        <v>6</v>
      </c>
      <c r="H9" s="9">
        <v>6.0000000000000001E-3</v>
      </c>
      <c r="I9" s="9">
        <v>0</v>
      </c>
      <c r="J9" s="22">
        <v>27173</v>
      </c>
    </row>
    <row r="10" spans="1:10" ht="18" x14ac:dyDescent="0.25">
      <c r="A10" s="29" t="s">
        <v>34</v>
      </c>
      <c r="B10" s="9">
        <v>10</v>
      </c>
      <c r="C10" s="9">
        <v>64</v>
      </c>
      <c r="D10" s="9">
        <v>64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22">
        <v>640</v>
      </c>
    </row>
    <row r="11" spans="1:10" ht="18" x14ac:dyDescent="0.25">
      <c r="A11" s="21" t="s">
        <v>35</v>
      </c>
      <c r="B11" s="9">
        <v>28</v>
      </c>
      <c r="C11" s="9">
        <v>146</v>
      </c>
      <c r="D11" s="9">
        <v>125</v>
      </c>
      <c r="E11" s="9">
        <v>20</v>
      </c>
      <c r="F11" s="9">
        <v>0.13700000000000001</v>
      </c>
      <c r="G11" s="9">
        <v>0</v>
      </c>
      <c r="H11" s="9">
        <v>0</v>
      </c>
      <c r="I11" s="9">
        <v>1</v>
      </c>
      <c r="J11" s="22">
        <v>4088</v>
      </c>
    </row>
    <row r="12" spans="1:10" ht="18.75" thickBot="1" x14ac:dyDescent="0.3">
      <c r="A12" s="21" t="s">
        <v>41</v>
      </c>
      <c r="B12" s="13">
        <v>38</v>
      </c>
      <c r="C12" s="13">
        <v>321</v>
      </c>
      <c r="D12" s="13">
        <v>212</v>
      </c>
      <c r="E12" s="13">
        <v>99</v>
      </c>
      <c r="F12" s="13">
        <v>0.308</v>
      </c>
      <c r="G12" s="13">
        <v>10</v>
      </c>
      <c r="H12" s="13">
        <v>3.1E-2</v>
      </c>
      <c r="I12" s="13">
        <v>0</v>
      </c>
      <c r="J12" s="32">
        <v>12198</v>
      </c>
    </row>
    <row r="13" spans="1:10" ht="18.75" thickBot="1" x14ac:dyDescent="0.3">
      <c r="A13" s="31" t="s">
        <v>42</v>
      </c>
      <c r="B13" s="117" t="s">
        <v>84</v>
      </c>
      <c r="C13" s="118"/>
      <c r="D13" s="118"/>
      <c r="E13" s="118"/>
      <c r="F13" s="118"/>
      <c r="G13" s="118"/>
      <c r="H13" s="118"/>
      <c r="I13" s="118"/>
      <c r="J13" s="119"/>
    </row>
    <row r="14" spans="1:10" ht="18.75" thickBot="1" x14ac:dyDescent="0.3">
      <c r="A14" s="21" t="s">
        <v>43</v>
      </c>
      <c r="B14" s="36">
        <v>17</v>
      </c>
      <c r="C14" s="36">
        <v>40</v>
      </c>
      <c r="D14" s="36">
        <v>36</v>
      </c>
      <c r="E14" s="36">
        <v>4</v>
      </c>
      <c r="F14" s="37">
        <v>0.1</v>
      </c>
      <c r="G14" s="36">
        <v>0</v>
      </c>
      <c r="H14" s="37">
        <v>0</v>
      </c>
      <c r="I14" s="38">
        <v>0</v>
      </c>
      <c r="J14" s="32">
        <v>680</v>
      </c>
    </row>
    <row r="15" spans="1:10" ht="18.75" thickBot="1" x14ac:dyDescent="0.3">
      <c r="A15" s="31" t="s">
        <v>48</v>
      </c>
      <c r="B15" s="117" t="s">
        <v>84</v>
      </c>
      <c r="C15" s="118"/>
      <c r="D15" s="118"/>
      <c r="E15" s="118"/>
      <c r="F15" s="118"/>
      <c r="G15" s="118"/>
      <c r="H15" s="118"/>
      <c r="I15" s="118"/>
      <c r="J15" s="119"/>
    </row>
    <row r="16" spans="1:10" ht="18" x14ac:dyDescent="0.25">
      <c r="A16" s="21" t="s">
        <v>54</v>
      </c>
      <c r="B16" s="6">
        <v>20</v>
      </c>
      <c r="C16" s="6">
        <v>81</v>
      </c>
      <c r="D16" s="6">
        <v>68</v>
      </c>
      <c r="E16" s="6">
        <v>13</v>
      </c>
      <c r="F16" s="7">
        <v>0.16</v>
      </c>
      <c r="G16" s="6">
        <v>0</v>
      </c>
      <c r="H16" s="7">
        <v>0</v>
      </c>
      <c r="I16" s="8">
        <v>0</v>
      </c>
      <c r="J16" s="22">
        <v>1620</v>
      </c>
    </row>
    <row r="17" spans="1:10" ht="18.75" thickBot="1" x14ac:dyDescent="0.3">
      <c r="A17" s="21" t="s">
        <v>69</v>
      </c>
      <c r="B17" s="9">
        <v>23</v>
      </c>
      <c r="C17" s="9">
        <v>111</v>
      </c>
      <c r="D17" s="9">
        <v>105</v>
      </c>
      <c r="E17" s="9">
        <v>6</v>
      </c>
      <c r="F17" s="10">
        <v>5.3999999999999999E-2</v>
      </c>
      <c r="G17" s="9">
        <v>0</v>
      </c>
      <c r="H17" s="10">
        <v>0</v>
      </c>
      <c r="I17" s="11">
        <v>0</v>
      </c>
      <c r="J17" s="46">
        <v>2553</v>
      </c>
    </row>
    <row r="18" spans="1:10" ht="36.6" customHeight="1" thickBot="1" x14ac:dyDescent="0.3">
      <c r="A18" s="61" t="s">
        <v>82</v>
      </c>
      <c r="B18" s="62">
        <f>J18/C18</f>
        <v>27.985962942167323</v>
      </c>
      <c r="C18" s="63">
        <f>SUM(C8:C17)</f>
        <v>1781</v>
      </c>
      <c r="D18" s="62">
        <f>SUM(D8:D17)</f>
        <v>1427</v>
      </c>
      <c r="E18" s="63">
        <f>SUM(E8:E17)</f>
        <v>337</v>
      </c>
      <c r="F18" s="64">
        <f>E18/C18</f>
        <v>0.18921953958450308</v>
      </c>
      <c r="G18" s="63">
        <f>SUM(G8:G17)</f>
        <v>16</v>
      </c>
      <c r="H18" s="64">
        <f>G18/C18</f>
        <v>8.9837170129140938E-3</v>
      </c>
      <c r="I18" s="63">
        <f>SUM(I8:I17)</f>
        <v>1</v>
      </c>
      <c r="J18" s="62">
        <f>SUM(J8:J17)</f>
        <v>49843</v>
      </c>
    </row>
    <row r="19" spans="1:10" ht="15.75" x14ac:dyDescent="0.25">
      <c r="A19" s="114"/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ht="15.75" x14ac:dyDescent="0.25">
      <c r="A20" s="94" t="s">
        <v>85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25">
      <c r="A21" s="60"/>
      <c r="B21" s="97" t="s">
        <v>86</v>
      </c>
      <c r="C21" s="97"/>
      <c r="D21" s="97"/>
      <c r="E21" s="97"/>
      <c r="F21" s="97"/>
      <c r="G21" s="97"/>
      <c r="H21" s="97"/>
      <c r="I21" s="97"/>
      <c r="J21" s="98"/>
    </row>
    <row r="22" spans="1:10" ht="15.75" x14ac:dyDescent="0.25">
      <c r="A22" s="108"/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ht="15.75" x14ac:dyDescent="0.25">
      <c r="A23" s="108" t="s">
        <v>88</v>
      </c>
      <c r="B23" s="109"/>
      <c r="C23" s="109"/>
      <c r="D23" s="109"/>
      <c r="E23" s="109"/>
      <c r="F23" s="109"/>
      <c r="G23" s="109"/>
      <c r="H23" s="109"/>
      <c r="I23" s="109"/>
      <c r="J23" s="110"/>
    </row>
    <row r="24" spans="1:10" ht="16.5" thickBot="1" x14ac:dyDescent="0.3">
      <c r="A24" s="82" t="s">
        <v>90</v>
      </c>
      <c r="B24" s="83"/>
      <c r="C24" s="83"/>
      <c r="D24" s="83"/>
      <c r="E24" s="83"/>
      <c r="F24" s="83"/>
      <c r="G24" s="83"/>
      <c r="H24" s="83"/>
      <c r="I24" s="83"/>
      <c r="J24" s="84"/>
    </row>
  </sheetData>
  <mergeCells count="10">
    <mergeCell ref="A22:J22"/>
    <mergeCell ref="A23:J23"/>
    <mergeCell ref="A24:J24"/>
    <mergeCell ref="A1:J1"/>
    <mergeCell ref="A2:J2"/>
    <mergeCell ref="B13:J13"/>
    <mergeCell ref="B15:J15"/>
    <mergeCell ref="A19:J19"/>
    <mergeCell ref="A20:J20"/>
    <mergeCell ref="B21:J21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5" x14ac:dyDescent="0.25"/>
  <cols>
    <col min="1" max="1" width="10.5703125" customWidth="1"/>
    <col min="2" max="2" width="15.140625" customWidth="1"/>
    <col min="3" max="3" width="15.85546875" customWidth="1"/>
    <col min="4" max="4" width="11.7109375" customWidth="1"/>
    <col min="5" max="5" width="12.85546875" customWidth="1"/>
    <col min="6" max="6" width="12.5703125" customWidth="1"/>
    <col min="7" max="7" width="14.140625" customWidth="1"/>
    <col min="8" max="8" width="13.85546875" customWidth="1"/>
    <col min="9" max="9" width="13.42578125" customWidth="1"/>
    <col min="10" max="10" width="13.7109375" customWidth="1"/>
  </cols>
  <sheetData>
    <row r="1" spans="1:10" ht="24" thickBot="1" x14ac:dyDescent="0.4">
      <c r="A1" s="85" t="s">
        <v>80</v>
      </c>
      <c r="B1" s="86"/>
      <c r="C1" s="86"/>
      <c r="D1" s="86"/>
      <c r="E1" s="86"/>
      <c r="F1" s="86"/>
      <c r="G1" s="86"/>
      <c r="H1" s="86"/>
      <c r="I1" s="86"/>
      <c r="J1" s="87"/>
    </row>
    <row r="2" spans="1:10" ht="18.75" thickBot="1" x14ac:dyDescent="0.3">
      <c r="A2" s="88" t="s">
        <v>81</v>
      </c>
      <c r="B2" s="89"/>
      <c r="C2" s="89"/>
      <c r="D2" s="89"/>
      <c r="E2" s="89"/>
      <c r="F2" s="89"/>
      <c r="G2" s="89"/>
      <c r="H2" s="89"/>
      <c r="I2" s="89"/>
      <c r="J2" s="90"/>
    </row>
    <row r="3" spans="1:10" ht="18" x14ac:dyDescent="0.25">
      <c r="A3" s="65"/>
      <c r="B3" s="49" t="s">
        <v>12</v>
      </c>
      <c r="C3" s="50" t="s">
        <v>0</v>
      </c>
      <c r="D3" s="49"/>
      <c r="E3" s="50"/>
      <c r="F3" s="49" t="s">
        <v>18</v>
      </c>
      <c r="G3" s="50"/>
      <c r="H3" s="49" t="s">
        <v>18</v>
      </c>
      <c r="I3" s="50" t="s">
        <v>11</v>
      </c>
      <c r="J3" s="51" t="s">
        <v>16</v>
      </c>
    </row>
    <row r="4" spans="1:10" ht="18" x14ac:dyDescent="0.25">
      <c r="A4" s="66"/>
      <c r="B4" s="53" t="s">
        <v>13</v>
      </c>
      <c r="C4" s="54" t="s">
        <v>14</v>
      </c>
      <c r="D4" s="53" t="s">
        <v>1</v>
      </c>
      <c r="E4" s="54" t="s">
        <v>1</v>
      </c>
      <c r="F4" s="53" t="s">
        <v>9</v>
      </c>
      <c r="G4" s="54" t="s">
        <v>1</v>
      </c>
      <c r="H4" s="53" t="s">
        <v>9</v>
      </c>
      <c r="I4" s="54" t="s">
        <v>3</v>
      </c>
      <c r="J4" s="55" t="s">
        <v>2</v>
      </c>
    </row>
    <row r="5" spans="1:10" ht="18" x14ac:dyDescent="0.25">
      <c r="A5" s="66"/>
      <c r="B5" s="53" t="s">
        <v>10</v>
      </c>
      <c r="C5" s="54" t="s">
        <v>1</v>
      </c>
      <c r="D5" s="53" t="s">
        <v>3</v>
      </c>
      <c r="E5" s="54" t="s">
        <v>3</v>
      </c>
      <c r="F5" s="53" t="s">
        <v>3</v>
      </c>
      <c r="G5" s="54" t="s">
        <v>3</v>
      </c>
      <c r="H5" s="53" t="s">
        <v>3</v>
      </c>
      <c r="I5" s="54" t="s">
        <v>15</v>
      </c>
      <c r="J5" s="55" t="s">
        <v>17</v>
      </c>
    </row>
    <row r="6" spans="1:10" ht="18" x14ac:dyDescent="0.25">
      <c r="A6" s="66"/>
      <c r="B6" s="53" t="s">
        <v>3</v>
      </c>
      <c r="C6" s="54" t="s">
        <v>3</v>
      </c>
      <c r="D6" s="53" t="s">
        <v>73</v>
      </c>
      <c r="E6" s="54" t="s">
        <v>75</v>
      </c>
      <c r="F6" s="53" t="s">
        <v>75</v>
      </c>
      <c r="G6" s="54" t="s">
        <v>76</v>
      </c>
      <c r="H6" s="53" t="s">
        <v>76</v>
      </c>
      <c r="I6" s="54" t="s">
        <v>77</v>
      </c>
      <c r="J6" s="55" t="s">
        <v>3</v>
      </c>
    </row>
    <row r="7" spans="1:10" ht="19.5" thickBot="1" x14ac:dyDescent="0.35">
      <c r="A7" s="67" t="s">
        <v>8</v>
      </c>
      <c r="B7" s="53" t="s">
        <v>7</v>
      </c>
      <c r="C7" s="54" t="s">
        <v>4</v>
      </c>
      <c r="D7" s="53" t="s">
        <v>5</v>
      </c>
      <c r="E7" s="54" t="s">
        <v>74</v>
      </c>
      <c r="F7" s="53" t="s">
        <v>6</v>
      </c>
      <c r="G7" s="54" t="s">
        <v>92</v>
      </c>
      <c r="H7" s="53" t="s">
        <v>6</v>
      </c>
      <c r="I7" s="54" t="s">
        <v>78</v>
      </c>
      <c r="J7" s="55" t="s">
        <v>79</v>
      </c>
    </row>
    <row r="8" spans="1:10" ht="18" x14ac:dyDescent="0.25">
      <c r="A8" s="1" t="s">
        <v>19</v>
      </c>
      <c r="B8" s="9">
        <v>16</v>
      </c>
      <c r="C8" s="9">
        <v>3</v>
      </c>
      <c r="D8" s="9">
        <v>3</v>
      </c>
      <c r="E8" s="9">
        <v>0</v>
      </c>
      <c r="F8" s="10">
        <v>0</v>
      </c>
      <c r="G8" s="9">
        <v>0</v>
      </c>
      <c r="H8" s="10">
        <v>0</v>
      </c>
      <c r="I8" s="11">
        <v>0</v>
      </c>
      <c r="J8" s="20">
        <v>48</v>
      </c>
    </row>
    <row r="9" spans="1:10" ht="18" x14ac:dyDescent="0.25">
      <c r="A9" s="1" t="s">
        <v>22</v>
      </c>
      <c r="B9" s="9">
        <v>31</v>
      </c>
      <c r="C9" s="9">
        <v>105</v>
      </c>
      <c r="D9" s="9">
        <v>82</v>
      </c>
      <c r="E9" s="9">
        <v>23</v>
      </c>
      <c r="F9" s="10">
        <v>0.219</v>
      </c>
      <c r="G9" s="9">
        <v>0</v>
      </c>
      <c r="H9" s="10">
        <v>0</v>
      </c>
      <c r="I9" s="11">
        <v>0</v>
      </c>
      <c r="J9" s="22">
        <v>3255</v>
      </c>
    </row>
    <row r="10" spans="1:10" ht="18.75" thickBot="1" x14ac:dyDescent="0.3">
      <c r="A10" s="1" t="s">
        <v>23</v>
      </c>
      <c r="B10" s="13">
        <v>22</v>
      </c>
      <c r="C10" s="13">
        <v>407</v>
      </c>
      <c r="D10" s="13">
        <v>380</v>
      </c>
      <c r="E10" s="13">
        <v>23</v>
      </c>
      <c r="F10" s="14">
        <v>5.7000000000000002E-2</v>
      </c>
      <c r="G10" s="13">
        <v>1</v>
      </c>
      <c r="H10" s="14">
        <v>2E-3</v>
      </c>
      <c r="I10" s="15">
        <v>3</v>
      </c>
      <c r="J10" s="32">
        <v>8954</v>
      </c>
    </row>
    <row r="11" spans="1:10" ht="18.75" thickBot="1" x14ac:dyDescent="0.3">
      <c r="A11" s="5" t="s">
        <v>30</v>
      </c>
      <c r="B11" s="111" t="s">
        <v>84</v>
      </c>
      <c r="C11" s="112"/>
      <c r="D11" s="112"/>
      <c r="E11" s="112"/>
      <c r="F11" s="112"/>
      <c r="G11" s="112"/>
      <c r="H11" s="112"/>
      <c r="I11" s="112"/>
      <c r="J11" s="113"/>
    </row>
    <row r="12" spans="1:10" ht="18" x14ac:dyDescent="0.25">
      <c r="A12" s="1" t="s">
        <v>32</v>
      </c>
      <c r="B12" s="6">
        <v>24</v>
      </c>
      <c r="C12" s="6">
        <v>105</v>
      </c>
      <c r="D12" s="6">
        <v>91</v>
      </c>
      <c r="E12" s="6">
        <v>14</v>
      </c>
      <c r="F12" s="7">
        <v>0.13300000000000001</v>
      </c>
      <c r="G12" s="6">
        <v>0</v>
      </c>
      <c r="H12" s="7">
        <v>0</v>
      </c>
      <c r="I12" s="8">
        <v>0</v>
      </c>
      <c r="J12" s="22">
        <v>2520</v>
      </c>
    </row>
    <row r="13" spans="1:10" ht="18" x14ac:dyDescent="0.25">
      <c r="A13" s="1" t="s">
        <v>52</v>
      </c>
      <c r="B13" s="9">
        <v>25</v>
      </c>
      <c r="C13" s="9">
        <v>116</v>
      </c>
      <c r="D13" s="9">
        <v>108</v>
      </c>
      <c r="E13" s="9">
        <v>6</v>
      </c>
      <c r="F13" s="10">
        <v>5.1999999999999998E-2</v>
      </c>
      <c r="G13" s="9">
        <v>1</v>
      </c>
      <c r="H13" s="10">
        <v>8.9999999999999993E-3</v>
      </c>
      <c r="I13" s="11">
        <v>1</v>
      </c>
      <c r="J13" s="22">
        <v>2900</v>
      </c>
    </row>
    <row r="14" spans="1:10" ht="18" x14ac:dyDescent="0.25">
      <c r="A14" s="1" t="s">
        <v>56</v>
      </c>
      <c r="B14" s="9">
        <v>16</v>
      </c>
      <c r="C14" s="9">
        <v>76</v>
      </c>
      <c r="D14" s="9">
        <v>76</v>
      </c>
      <c r="E14" s="9">
        <v>0</v>
      </c>
      <c r="F14" s="10">
        <v>0</v>
      </c>
      <c r="G14" s="9">
        <v>0</v>
      </c>
      <c r="H14" s="10">
        <v>0</v>
      </c>
      <c r="I14" s="11">
        <v>0</v>
      </c>
      <c r="J14" s="22">
        <v>1216</v>
      </c>
    </row>
    <row r="15" spans="1:10" ht="18.75" thickBot="1" x14ac:dyDescent="0.3">
      <c r="A15" s="3" t="s">
        <v>68</v>
      </c>
      <c r="B15" s="9">
        <v>9</v>
      </c>
      <c r="C15" s="9">
        <v>100</v>
      </c>
      <c r="D15" s="9">
        <v>100</v>
      </c>
      <c r="E15" s="9">
        <v>0</v>
      </c>
      <c r="F15" s="10">
        <v>0</v>
      </c>
      <c r="G15" s="9">
        <v>0</v>
      </c>
      <c r="H15" s="10">
        <v>0</v>
      </c>
      <c r="I15" s="11">
        <v>0</v>
      </c>
      <c r="J15" s="22">
        <v>900</v>
      </c>
    </row>
    <row r="16" spans="1:10" ht="36.6" customHeight="1" thickBot="1" x14ac:dyDescent="0.3">
      <c r="A16" s="61" t="s">
        <v>82</v>
      </c>
      <c r="B16" s="62">
        <f>J16/C16</f>
        <v>21.702850877192983</v>
      </c>
      <c r="C16" s="63">
        <f>SUM(C8:C15)</f>
        <v>912</v>
      </c>
      <c r="D16" s="62">
        <f>SUM(D8:D15)</f>
        <v>840</v>
      </c>
      <c r="E16" s="63">
        <f>SUM(E8:E15)</f>
        <v>66</v>
      </c>
      <c r="F16" s="64">
        <f>E16/C16</f>
        <v>7.2368421052631582E-2</v>
      </c>
      <c r="G16" s="63">
        <f>SUM(G8:G15)</f>
        <v>2</v>
      </c>
      <c r="H16" s="64">
        <f>G16/C16</f>
        <v>2.1929824561403508E-3</v>
      </c>
      <c r="I16" s="63">
        <f>SUM(I8:I15)</f>
        <v>4</v>
      </c>
      <c r="J16" s="62">
        <f>SUM(J8:J15)</f>
        <v>19793</v>
      </c>
    </row>
    <row r="17" spans="1:10" ht="15.75" x14ac:dyDescent="0.25">
      <c r="A17" s="114"/>
      <c r="B17" s="115"/>
      <c r="C17" s="115"/>
      <c r="D17" s="115"/>
      <c r="E17" s="115"/>
      <c r="F17" s="115"/>
      <c r="G17" s="115"/>
      <c r="H17" s="115"/>
      <c r="I17" s="115"/>
      <c r="J17" s="116"/>
    </row>
    <row r="18" spans="1:10" ht="15.75" x14ac:dyDescent="0.25">
      <c r="A18" s="94" t="s">
        <v>85</v>
      </c>
      <c r="B18" s="95"/>
      <c r="C18" s="95"/>
      <c r="D18" s="95"/>
      <c r="E18" s="95"/>
      <c r="F18" s="95"/>
      <c r="G18" s="95"/>
      <c r="H18" s="95"/>
      <c r="I18" s="95"/>
      <c r="J18" s="96"/>
    </row>
    <row r="19" spans="1:10" ht="18" customHeight="1" x14ac:dyDescent="0.25">
      <c r="A19" s="60"/>
      <c r="B19" s="97" t="s">
        <v>86</v>
      </c>
      <c r="C19" s="97"/>
      <c r="D19" s="97"/>
      <c r="E19" s="97"/>
      <c r="F19" s="97"/>
      <c r="G19" s="97"/>
      <c r="H19" s="97"/>
      <c r="I19" s="97"/>
      <c r="J19" s="98"/>
    </row>
    <row r="20" spans="1:10" ht="15.75" x14ac:dyDescent="0.25">
      <c r="A20" s="108"/>
      <c r="B20" s="109"/>
      <c r="C20" s="109"/>
      <c r="D20" s="109"/>
      <c r="E20" s="109"/>
      <c r="F20" s="109"/>
      <c r="G20" s="109"/>
      <c r="H20" s="109"/>
      <c r="I20" s="109"/>
      <c r="J20" s="110"/>
    </row>
    <row r="21" spans="1:10" ht="15.75" x14ac:dyDescent="0.25">
      <c r="A21" s="108" t="s">
        <v>88</v>
      </c>
      <c r="B21" s="109"/>
      <c r="C21" s="109"/>
      <c r="D21" s="109"/>
      <c r="E21" s="109"/>
      <c r="F21" s="109"/>
      <c r="G21" s="109"/>
      <c r="H21" s="109"/>
      <c r="I21" s="109"/>
      <c r="J21" s="110"/>
    </row>
    <row r="22" spans="1:10" ht="16.5" thickBot="1" x14ac:dyDescent="0.3">
      <c r="A22" s="82" t="s">
        <v>90</v>
      </c>
      <c r="B22" s="83"/>
      <c r="C22" s="83"/>
      <c r="D22" s="83"/>
      <c r="E22" s="83"/>
      <c r="F22" s="83"/>
      <c r="G22" s="83"/>
      <c r="H22" s="83"/>
      <c r="I22" s="83"/>
      <c r="J22" s="84"/>
    </row>
  </sheetData>
  <mergeCells count="9">
    <mergeCell ref="A20:J20"/>
    <mergeCell ref="A21:J21"/>
    <mergeCell ref="A22:J22"/>
    <mergeCell ref="A1:J1"/>
    <mergeCell ref="A2:J2"/>
    <mergeCell ref="B11:J11"/>
    <mergeCell ref="A17:J17"/>
    <mergeCell ref="A18:J18"/>
    <mergeCell ref="B19:J19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Rergion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Flessas, Catherine - ETA CTR</cp:lastModifiedBy>
  <dcterms:created xsi:type="dcterms:W3CDTF">2018-10-12T18:31:49Z</dcterms:created>
  <dcterms:modified xsi:type="dcterms:W3CDTF">2019-11-01T15:34:52Z</dcterms:modified>
</cp:coreProperties>
</file>