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tickets\new\wt8276-appeal\unemploy\ui_insurance_appeals\9055H\cy_2019\"/>
    </mc:Choice>
  </mc:AlternateContent>
  <bookViews>
    <workbookView xWindow="0" yWindow="0" windowWidth="15345" windowHeight="4545"/>
  </bookViews>
  <sheets>
    <sheet name="US Totals" sheetId="1" r:id="rId1"/>
    <sheet name="Boston Region 1" sheetId="2" r:id="rId2"/>
    <sheet name="Philadelphia Rer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" i="1" l="1"/>
  <c r="K9" i="1"/>
  <c r="K10" i="1"/>
  <c r="K11" i="1"/>
  <c r="K12" i="1"/>
  <c r="K13" i="1"/>
  <c r="K16" i="1"/>
  <c r="K17" i="1"/>
  <c r="K18" i="1"/>
  <c r="K20" i="1"/>
  <c r="K21" i="1"/>
  <c r="K22" i="1"/>
  <c r="K23" i="1"/>
  <c r="K24" i="1"/>
  <c r="K25" i="1"/>
  <c r="K26" i="1"/>
  <c r="K27" i="1"/>
  <c r="K28" i="1"/>
  <c r="K29" i="1"/>
  <c r="K30" i="1"/>
  <c r="K32" i="1"/>
  <c r="K33" i="1"/>
  <c r="K34" i="1"/>
  <c r="K35" i="1"/>
  <c r="K36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6" i="1"/>
  <c r="K57" i="1"/>
  <c r="K58" i="1"/>
  <c r="K59" i="1"/>
  <c r="K60" i="1"/>
  <c r="J9" i="2" l="1"/>
  <c r="J10" i="2"/>
  <c r="J11" i="2"/>
  <c r="J12" i="2"/>
  <c r="J13" i="2"/>
  <c r="J14" i="2"/>
  <c r="J15" i="2"/>
  <c r="J17" i="2"/>
  <c r="J9" i="9"/>
  <c r="J10" i="9"/>
  <c r="J11" i="9"/>
  <c r="J12" i="9"/>
  <c r="J13" i="9"/>
  <c r="J8" i="10"/>
  <c r="J9" i="10"/>
  <c r="J10" i="10"/>
  <c r="J11" i="10"/>
  <c r="J12" i="10"/>
  <c r="J13" i="10"/>
  <c r="J14" i="10"/>
  <c r="J15" i="10"/>
  <c r="J8" i="11"/>
  <c r="J9" i="11"/>
  <c r="J10" i="11"/>
  <c r="J11" i="11"/>
  <c r="J12" i="11"/>
  <c r="J13" i="11"/>
  <c r="J14" i="11"/>
  <c r="J15" i="11"/>
  <c r="J16" i="11"/>
  <c r="J17" i="11"/>
  <c r="J18" i="11"/>
  <c r="J8" i="12"/>
  <c r="J9" i="12"/>
  <c r="J10" i="12"/>
  <c r="J11" i="12"/>
  <c r="J12" i="12"/>
  <c r="J14" i="12"/>
  <c r="J16" i="12"/>
  <c r="J17" i="12"/>
  <c r="J8" i="13"/>
  <c r="J9" i="13"/>
  <c r="J10" i="13"/>
  <c r="J12" i="13"/>
  <c r="J13" i="13"/>
  <c r="J14" i="13"/>
  <c r="J15" i="13"/>
  <c r="C16" i="10" l="1"/>
  <c r="D16" i="10"/>
  <c r="E16" i="10"/>
  <c r="G16" i="10"/>
  <c r="I16" i="10"/>
  <c r="J16" i="10"/>
  <c r="B16" i="10" s="1"/>
  <c r="F16" i="10" l="1"/>
  <c r="H16" i="10"/>
  <c r="J61" i="1"/>
  <c r="H61" i="1"/>
  <c r="F61" i="1"/>
  <c r="E61" i="1"/>
  <c r="D61" i="1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4" i="9"/>
  <c r="G14" i="9"/>
  <c r="E14" i="9"/>
  <c r="D14" i="9"/>
  <c r="C14" i="9"/>
  <c r="I18" i="2"/>
  <c r="G18" i="2"/>
  <c r="E18" i="2"/>
  <c r="D18" i="2"/>
  <c r="C18" i="2"/>
  <c r="F14" i="9" l="1"/>
  <c r="H18" i="2"/>
  <c r="F18" i="2"/>
  <c r="J18" i="2"/>
  <c r="B18" i="2" s="1"/>
  <c r="K61" i="1"/>
  <c r="C61" i="1" s="1"/>
  <c r="G61" i="1"/>
  <c r="I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H14" i="9"/>
  <c r="J14" i="9"/>
  <c r="B14" i="9" s="1"/>
</calcChain>
</file>

<file path=xl/sharedStrings.xml><?xml version="1.0" encoding="utf-8"?>
<sst xmlns="http://schemas.openxmlformats.org/spreadsheetml/2006/main" count="467" uniqueCount="92">
  <si>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</si>
  <si>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</si>
  <si>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</si>
  <si>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</si>
  <si>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</si>
  <si>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</si>
  <si>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</si>
  <si>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</si>
  <si>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</si>
  <si>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</si>
  <si>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</si>
  <si>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</si>
  <si>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</si>
  <si>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</si>
  <si>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</si>
  <si>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</si>
  <si>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</si>
  <si>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</si>
  <si>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</si>
  <si>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</si>
  <si>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</si>
  <si>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</si>
  <si>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</si>
  <si>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</si>
  <si>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</si>
  <si>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</si>
  <si>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</si>
  <si>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</si>
  <si>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</si>
  <si>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</si>
  <si>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</si>
  <si>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</si>
  <si>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</si>
  <si>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</si>
  <si>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</si>
  <si>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</si>
  <si>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</si>
  <si>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</si>
  <si>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</si>
  <si>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</si>
  <si>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</si>
  <si>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</si>
  <si>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</si>
  <si>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</si>
  <si>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</si>
  <si>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</si>
  <si>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</si>
  <si>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</si>
  <si>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</si>
  <si>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</si>
  <si>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</si>
  <si>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</si>
  <si>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</si>
  <si>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</si>
  <si>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</si>
  <si>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</si>
  <si>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</si>
  <si>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</si>
  <si>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</si>
  <si>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</si>
  <si>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</si>
  <si>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</si>
  <si>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</si>
  <si>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</si>
  <si>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</si>
  <si>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</si>
  <si>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</si>
  <si>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</si>
  <si>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</si>
  <si>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</si>
  <si>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</si>
  <si>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</si>
  <si>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</si>
  <si>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</si>
  <si>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</si>
  <si>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</si>
  <si>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</si>
  <si>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360 Days</t>
  </si>
  <si>
    <t>(c7)</t>
  </si>
  <si>
    <t>c8 * c1</t>
  </si>
  <si>
    <t>Higher Authority Appeals, Case Aging</t>
  </si>
  <si>
    <t>9055H Report</t>
  </si>
  <si>
    <t>Region Totals</t>
  </si>
  <si>
    <t>Region</t>
  </si>
  <si>
    <t>No Higher Authority Entity</t>
  </si>
  <si>
    <t>Notes:</t>
  </si>
  <si>
    <t>:  Missing data</t>
  </si>
  <si>
    <t>Source:  ETA 9055H Report</t>
  </si>
  <si>
    <t>Source:  ETA 9055H Report.</t>
  </si>
  <si>
    <t>Prepared by Office of Unemployment Insurance, Division of Performance Management 10/24/2019</t>
  </si>
  <si>
    <t>Prepared by Office of Unemployment Insurance, Division of Performance Management 10/24/2019.</t>
  </si>
  <si>
    <t>(c5 + c6)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</si>
</sst>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27">
    <xf numFmtId="0" fontId="0" fillId="0" borderId="0" xfId="0"/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3" fontId="5" fillId="0" borderId="10" xfId="1" applyNumberFormat="1" applyFont="1" applyFill="1" applyBorder="1"/>
    <xf numFmtId="164" fontId="5" fillId="0" borderId="10" xfId="0" applyNumberFormat="1" applyFont="1" applyFill="1" applyBorder="1"/>
    <xf numFmtId="3" fontId="5" fillId="0" borderId="10" xfId="0" applyNumberFormat="1" applyFont="1" applyFill="1" applyBorder="1"/>
    <xf numFmtId="3" fontId="5" fillId="0" borderId="11" xfId="1" applyNumberFormat="1" applyFont="1" applyFill="1" applyBorder="1"/>
    <xf numFmtId="164" fontId="5" fillId="0" borderId="11" xfId="0" applyNumberFormat="1" applyFont="1" applyFill="1" applyBorder="1"/>
    <xf numFmtId="3" fontId="5" fillId="0" borderId="11" xfId="0" applyNumberFormat="1" applyFont="1" applyFill="1" applyBorder="1"/>
    <xf numFmtId="3" fontId="5" fillId="0" borderId="13" xfId="1" applyNumberFormat="1" applyFont="1" applyFill="1" applyBorder="1"/>
    <xf numFmtId="164" fontId="5" fillId="0" borderId="13" xfId="0" applyNumberFormat="1" applyFont="1" applyFill="1" applyBorder="1"/>
    <xf numFmtId="3" fontId="5" fillId="0" borderId="13" xfId="0" applyNumberFormat="1" applyFont="1" applyFill="1" applyBorder="1"/>
    <xf numFmtId="3" fontId="5" fillId="0" borderId="21" xfId="1" applyNumberFormat="1" applyFont="1" applyFill="1" applyBorder="1"/>
    <xf numFmtId="0" fontId="5" fillId="0" borderId="23" xfId="0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3" fontId="5" fillId="0" borderId="26" xfId="1" applyNumberFormat="1" applyFont="1" applyFill="1" applyBorder="1"/>
    <xf numFmtId="164" fontId="5" fillId="0" borderId="26" xfId="0" applyNumberFormat="1" applyFont="1" applyFill="1" applyBorder="1"/>
    <xf numFmtId="3" fontId="5" fillId="0" borderId="26" xfId="0" applyNumberFormat="1" applyFont="1" applyFill="1" applyBorder="1"/>
    <xf numFmtId="0" fontId="5" fillId="0" borderId="23" xfId="0" applyFont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3" fontId="8" fillId="0" borderId="30" xfId="0" applyNumberFormat="1" applyFont="1" applyBorder="1"/>
    <xf numFmtId="3" fontId="5" fillId="0" borderId="19" xfId="1" applyNumberFormat="1" applyFont="1" applyFill="1" applyBorder="1"/>
    <xf numFmtId="164" fontId="5" fillId="0" borderId="19" xfId="0" applyNumberFormat="1" applyFont="1" applyFill="1" applyBorder="1"/>
    <xf numFmtId="3" fontId="5" fillId="0" borderId="19" xfId="0" applyNumberFormat="1" applyFont="1" applyFill="1" applyBorder="1"/>
    <xf numFmtId="0" fontId="5" fillId="0" borderId="32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0" fontId="5" fillId="0" borderId="29" xfId="0" applyFont="1" applyFill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8" fillId="5" borderId="1" xfId="0" applyFont="1" applyFill="1" applyBorder="1"/>
    <xf numFmtId="0" fontId="8" fillId="5" borderId="0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8" fillId="5" borderId="2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/>
    </xf>
    <xf numFmtId="3" fontId="4" fillId="5" borderId="15" xfId="0" applyNumberFormat="1" applyFont="1" applyFill="1" applyBorder="1"/>
    <xf numFmtId="164" fontId="4" fillId="5" borderId="15" xfId="0" applyNumberFormat="1" applyFont="1" applyFill="1" applyBorder="1"/>
    <xf numFmtId="0" fontId="8" fillId="4" borderId="4" xfId="0" applyFont="1" applyFill="1" applyBorder="1" applyAlignment="1"/>
    <xf numFmtId="0" fontId="4" fillId="5" borderId="6" xfId="0" applyFont="1" applyFill="1" applyBorder="1" applyAlignment="1">
      <alignment horizontal="center" wrapText="1"/>
    </xf>
    <xf numFmtId="3" fontId="4" fillId="5" borderId="18" xfId="0" applyNumberFormat="1" applyFont="1" applyFill="1" applyBorder="1"/>
    <xf numFmtId="3" fontId="4" fillId="5" borderId="7" xfId="0" applyNumberFormat="1" applyFont="1" applyFill="1" applyBorder="1"/>
    <xf numFmtId="164" fontId="4" fillId="5" borderId="18" xfId="0" applyNumberFormat="1" applyFont="1" applyFill="1" applyBorder="1"/>
    <xf numFmtId="0" fontId="0" fillId="5" borderId="0" xfId="0" applyFill="1" applyBorder="1"/>
    <xf numFmtId="0" fontId="0" fillId="5" borderId="4" xfId="0" applyFill="1" applyBorder="1"/>
    <xf numFmtId="0" fontId="3" fillId="5" borderId="4" xfId="0" applyFont="1" applyFill="1" applyBorder="1" applyAlignment="1">
      <alignment horizontal="center"/>
    </xf>
    <xf numFmtId="0" fontId="0" fillId="5" borderId="28" xfId="0" applyFill="1" applyBorder="1"/>
    <xf numFmtId="0" fontId="3" fillId="5" borderId="5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3" fontId="8" fillId="0" borderId="24" xfId="0" applyNumberFormat="1" applyFont="1" applyFill="1" applyBorder="1"/>
    <xf numFmtId="0" fontId="8" fillId="5" borderId="16" xfId="0" applyFont="1" applyFill="1" applyBorder="1"/>
    <xf numFmtId="0" fontId="4" fillId="5" borderId="9" xfId="0" applyFont="1" applyFill="1" applyBorder="1" applyAlignment="1">
      <alignment horizontal="center"/>
    </xf>
    <xf numFmtId="164" fontId="5" fillId="0" borderId="11" xfId="1" applyNumberFormat="1" applyFont="1" applyFill="1" applyBorder="1"/>
    <xf numFmtId="3" fontId="4" fillId="5" borderId="37" xfId="0" applyNumberFormat="1" applyFont="1" applyFill="1" applyBorder="1"/>
    <xf numFmtId="3" fontId="8" fillId="0" borderId="22" xfId="0" applyNumberFormat="1" applyFont="1" applyFill="1" applyBorder="1"/>
    <xf numFmtId="0" fontId="6" fillId="2" borderId="18" xfId="0" applyFont="1" applyFill="1" applyBorder="1" applyAlignment="1">
      <alignment horizontal="center"/>
    </xf>
    <xf numFmtId="0" fontId="5" fillId="0" borderId="38" xfId="0" applyFont="1" applyBorder="1" applyAlignment="1">
      <alignment horizontal="center"/>
    </xf>
    <xf numFmtId="3" fontId="8" fillId="0" borderId="39" xfId="0" applyNumberFormat="1" applyFont="1" applyFill="1" applyBorder="1"/>
    <xf numFmtId="3" fontId="8" fillId="0" borderId="33" xfId="0" applyNumberFormat="1" applyFont="1" applyFill="1" applyBorder="1"/>
    <xf numFmtId="3" fontId="5" fillId="0" borderId="40" xfId="0" applyNumberFormat="1" applyFont="1" applyFill="1" applyBorder="1"/>
    <xf numFmtId="3" fontId="5" fillId="0" borderId="12" xfId="0" applyNumberFormat="1" applyFont="1" applyFill="1" applyBorder="1"/>
    <xf numFmtId="0" fontId="5" fillId="0" borderId="41" xfId="0" applyFont="1" applyBorder="1" applyAlignment="1">
      <alignment horizontal="center"/>
    </xf>
    <xf numFmtId="0" fontId="5" fillId="0" borderId="41" xfId="0" applyFont="1" applyFill="1" applyBorder="1" applyAlignment="1">
      <alignment horizontal="center"/>
    </xf>
    <xf numFmtId="3" fontId="8" fillId="0" borderId="27" xfId="0" applyNumberFormat="1" applyFont="1" applyFill="1" applyBorder="1"/>
    <xf numFmtId="3" fontId="8" fillId="0" borderId="39" xfId="0" applyNumberFormat="1" applyFont="1" applyBorder="1"/>
    <xf numFmtId="0" fontId="5" fillId="2" borderId="12" xfId="0" applyFont="1" applyFill="1" applyBorder="1" applyAlignment="1">
      <alignment horizontal="center"/>
    </xf>
    <xf numFmtId="1" fontId="5" fillId="0" borderId="11" xfId="0" applyNumberFormat="1" applyFont="1" applyFill="1" applyBorder="1"/>
    <xf numFmtId="1" fontId="5" fillId="0" borderId="11" xfId="1" applyNumberFormat="1" applyFont="1" applyFill="1" applyBorder="1"/>
    <xf numFmtId="164" fontId="5" fillId="0" borderId="13" xfId="1" applyNumberFormat="1" applyFont="1" applyFill="1" applyBorder="1"/>
    <xf numFmtId="164" fontId="5" fillId="0" borderId="21" xfId="1" applyNumberFormat="1" applyFont="1" applyFill="1" applyBorder="1"/>
    <xf numFmtId="3" fontId="8" fillId="0" borderId="36" xfId="0" applyNumberFormat="1" applyFont="1" applyBorder="1"/>
    <xf numFmtId="3" fontId="8" fillId="0" borderId="34" xfId="0" applyNumberFormat="1" applyFont="1" applyBorder="1"/>
    <xf numFmtId="3" fontId="8" fillId="0" borderId="24" xfId="0" applyNumberFormat="1" applyFont="1" applyBorder="1"/>
    <xf numFmtId="3" fontId="8" fillId="0" borderId="33" xfId="0" applyNumberFormat="1" applyFont="1" applyBorder="1"/>
    <xf numFmtId="3" fontId="5" fillId="4" borderId="13" xfId="1" applyNumberFormat="1" applyFont="1" applyFill="1" applyBorder="1"/>
    <xf numFmtId="164" fontId="5" fillId="4" borderId="13" xfId="0" applyNumberFormat="1" applyFont="1" applyFill="1" applyBorder="1"/>
    <xf numFmtId="3" fontId="5" fillId="4" borderId="13" xfId="0" applyNumberFormat="1" applyFont="1" applyFill="1" applyBorder="1"/>
    <xf numFmtId="3" fontId="8" fillId="4" borderId="33" xfId="0" applyNumberFormat="1" applyFont="1" applyFill="1" applyBorder="1"/>
    <xf numFmtId="3" fontId="5" fillId="4" borderId="10" xfId="1" applyNumberFormat="1" applyFont="1" applyFill="1" applyBorder="1"/>
    <xf numFmtId="164" fontId="5" fillId="4" borderId="10" xfId="0" applyNumberFormat="1" applyFont="1" applyFill="1" applyBorder="1"/>
    <xf numFmtId="3" fontId="5" fillId="4" borderId="10" xfId="0" applyNumberFormat="1" applyFont="1" applyFill="1" applyBorder="1"/>
    <xf numFmtId="3" fontId="8" fillId="4" borderId="24" xfId="0" applyNumberFormat="1" applyFont="1" applyFill="1" applyBorder="1"/>
    <xf numFmtId="0" fontId="10" fillId="0" borderId="5" xfId="0" applyFont="1" applyBorder="1"/>
    <xf numFmtId="0" fontId="10" fillId="0" borderId="9" xfId="0" applyFont="1" applyBorder="1"/>
    <xf numFmtId="0" fontId="10" fillId="0" borderId="36" xfId="0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0" fillId="0" borderId="28" xfId="0" applyBorder="1"/>
    <xf numFmtId="0" fontId="0" fillId="0" borderId="16" xfId="0" applyBorder="1"/>
    <xf numFmtId="0" fontId="0" fillId="0" borderId="34" xfId="0" applyBorder="1"/>
    <xf numFmtId="0" fontId="9" fillId="0" borderId="4" xfId="0" applyFont="1" applyBorder="1"/>
    <xf numFmtId="0" fontId="9" fillId="0" borderId="0" xfId="0" applyFont="1" applyBorder="1"/>
    <xf numFmtId="0" fontId="9" fillId="0" borderId="35" xfId="0" applyFont="1" applyBorder="1"/>
    <xf numFmtId="0" fontId="10" fillId="0" borderId="0" xfId="0" applyFont="1" applyBorder="1" applyAlignment="1"/>
    <xf numFmtId="0" fontId="10" fillId="0" borderId="35" xfId="0" applyFont="1" applyBorder="1" applyAlignment="1"/>
    <xf numFmtId="0" fontId="0" fillId="0" borderId="4" xfId="0" applyBorder="1"/>
    <xf numFmtId="0" fontId="0" fillId="0" borderId="0" xfId="0" applyBorder="1"/>
    <xf numFmtId="0" fontId="0" fillId="0" borderId="35" xfId="0" applyBorder="1"/>
    <xf numFmtId="0" fontId="10" fillId="0" borderId="4" xfId="0" applyFont="1" applyFill="1" applyBorder="1"/>
    <xf numFmtId="0" fontId="10" fillId="0" borderId="0" xfId="0" applyFont="1" applyFill="1" applyBorder="1"/>
    <xf numFmtId="0" fontId="10" fillId="0" borderId="35" xfId="0" applyFont="1" applyFill="1" applyBorder="1"/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10" fillId="0" borderId="4" xfId="0" applyFont="1" applyBorder="1"/>
    <xf numFmtId="0" fontId="10" fillId="0" borderId="0" xfId="0" applyFont="1" applyBorder="1"/>
    <xf numFmtId="0" fontId="10" fillId="0" borderId="35" xfId="0" applyFont="1" applyBorder="1"/>
    <xf numFmtId="0" fontId="10" fillId="0" borderId="28" xfId="0" applyFont="1" applyBorder="1"/>
    <xf numFmtId="0" fontId="10" fillId="0" borderId="16" xfId="0" applyFont="1" applyBorder="1"/>
    <xf numFmtId="0" fontId="10" fillId="0" borderId="34" xfId="0" applyFont="1" applyBorder="1"/>
    <xf numFmtId="0" fontId="2" fillId="5" borderId="6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0" fontId="2" fillId="5" borderId="8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workbookViewId="0">
      <selection activeCell="A8" sqref="A8"/>
    </sheetView>
  </sheetViews>
  <sheetFormatPr defaultRowHeight="15" x14ac:dyDescent="0.25"/>
  <cols>
    <col min="2" max="2" width="10.42578125" customWidth="1"/>
    <col min="3" max="3" width="15.140625" customWidth="1"/>
    <col min="4" max="4" width="14.42578125" customWidth="1"/>
    <col min="5" max="6" width="11.5703125" customWidth="1"/>
    <col min="7" max="7" width="12.85546875" customWidth="1"/>
    <col min="8" max="8" width="14.5703125" customWidth="1"/>
    <col min="9" max="9" width="13.85546875" customWidth="1"/>
    <col min="10" max="10" width="13.42578125" customWidth="1"/>
    <col min="11" max="11" width="13.85546875" customWidth="1"/>
  </cols>
  <sheetData>
    <row r="1" spans="1:11" ht="24" thickBot="1" x14ac:dyDescent="0.4">
      <c r="A1" s="95" t="s">
        <v>80</v>
      </c>
      <c r="B1" s="96"/>
      <c r="C1" s="96"/>
      <c r="D1" s="96"/>
      <c r="E1" s="96"/>
      <c r="F1" s="96"/>
      <c r="G1" s="96"/>
      <c r="H1" s="96"/>
      <c r="I1" s="96"/>
      <c r="J1" s="96"/>
      <c r="K1" s="97"/>
    </row>
    <row r="2" spans="1:11" ht="19.5" customHeight="1" thickBot="1" x14ac:dyDescent="0.3">
      <c r="A2" s="98" t="s">
        <v>81</v>
      </c>
      <c r="B2" s="99"/>
      <c r="C2" s="99"/>
      <c r="D2" s="99"/>
      <c r="E2" s="99"/>
      <c r="F2" s="99"/>
      <c r="G2" s="99"/>
      <c r="H2" s="99"/>
      <c r="I2" s="99"/>
      <c r="J2" s="99"/>
      <c r="K2" s="100"/>
    </row>
    <row r="3" spans="1:11" ht="18" x14ac:dyDescent="0.25">
      <c r="A3" s="33"/>
      <c r="B3" s="60"/>
      <c r="C3" s="35" t="s">
        <v>12</v>
      </c>
      <c r="D3" s="36" t="s">
        <v>0</v>
      </c>
      <c r="E3" s="35"/>
      <c r="F3" s="36"/>
      <c r="G3" s="35" t="s">
        <v>18</v>
      </c>
      <c r="H3" s="36"/>
      <c r="I3" s="35" t="s">
        <v>18</v>
      </c>
      <c r="J3" s="36" t="s">
        <v>11</v>
      </c>
      <c r="K3" s="37" t="s">
        <v>16</v>
      </c>
    </row>
    <row r="4" spans="1:11" ht="18" x14ac:dyDescent="0.25">
      <c r="A4" s="38"/>
      <c r="B4" s="34"/>
      <c r="C4" s="39" t="s">
        <v>13</v>
      </c>
      <c r="D4" s="40" t="s">
        <v>14</v>
      </c>
      <c r="E4" s="39" t="s">
        <v>1</v>
      </c>
      <c r="F4" s="40" t="s">
        <v>1</v>
      </c>
      <c r="G4" s="39" t="s">
        <v>9</v>
      </c>
      <c r="H4" s="40" t="s">
        <v>1</v>
      </c>
      <c r="I4" s="39" t="s">
        <v>9</v>
      </c>
      <c r="J4" s="40" t="s">
        <v>3</v>
      </c>
      <c r="K4" s="41" t="s">
        <v>2</v>
      </c>
    </row>
    <row r="5" spans="1:11" ht="18" x14ac:dyDescent="0.25">
      <c r="A5" s="38"/>
      <c r="B5" s="34"/>
      <c r="C5" s="39" t="s">
        <v>10</v>
      </c>
      <c r="D5" s="40" t="s">
        <v>1</v>
      </c>
      <c r="E5" s="39" t="s">
        <v>3</v>
      </c>
      <c r="F5" s="40" t="s">
        <v>3</v>
      </c>
      <c r="G5" s="39" t="s">
        <v>3</v>
      </c>
      <c r="H5" s="40" t="s">
        <v>3</v>
      </c>
      <c r="I5" s="39" t="s">
        <v>3</v>
      </c>
      <c r="J5" s="40" t="s">
        <v>15</v>
      </c>
      <c r="K5" s="41" t="s">
        <v>17</v>
      </c>
    </row>
    <row r="6" spans="1:11" ht="18" x14ac:dyDescent="0.25">
      <c r="A6" s="38"/>
      <c r="B6" s="34"/>
      <c r="C6" s="39" t="s">
        <v>3</v>
      </c>
      <c r="D6" s="40" t="s">
        <v>3</v>
      </c>
      <c r="E6" s="39" t="s">
        <v>73</v>
      </c>
      <c r="F6" s="40" t="s">
        <v>75</v>
      </c>
      <c r="G6" s="39" t="s">
        <v>75</v>
      </c>
      <c r="H6" s="40" t="s">
        <v>76</v>
      </c>
      <c r="I6" s="39" t="s">
        <v>76</v>
      </c>
      <c r="J6" s="40" t="s">
        <v>77</v>
      </c>
      <c r="K6" s="41" t="s">
        <v>3</v>
      </c>
    </row>
    <row r="7" spans="1:11" ht="18.75" thickBot="1" x14ac:dyDescent="0.3">
      <c r="A7" s="58" t="s">
        <v>8</v>
      </c>
      <c r="B7" s="61" t="s">
        <v>83</v>
      </c>
      <c r="C7" s="56" t="s">
        <v>7</v>
      </c>
      <c r="D7" s="57" t="s">
        <v>4</v>
      </c>
      <c r="E7" s="56" t="s">
        <v>5</v>
      </c>
      <c r="F7" s="57" t="s">
        <v>74</v>
      </c>
      <c r="G7" s="56" t="s">
        <v>6</v>
      </c>
      <c r="H7" s="57" t="s">
        <v>91</v>
      </c>
      <c r="I7" s="56" t="s">
        <v>6</v>
      </c>
      <c r="J7" s="57" t="s">
        <v>78</v>
      </c>
      <c r="K7" s="58" t="s">
        <v>79</v>
      </c>
    </row>
    <row r="8" spans="1:11" ht="18" x14ac:dyDescent="0.25">
      <c r="A8" s="28" t="s">
        <v>19</v>
      </c>
      <c r="B8" s="29">
        <v>6</v>
      </c>
      <c r="C8" s="5">
        <v>11</v>
      </c>
      <c r="D8" s="5">
        <v>1</v>
      </c>
      <c r="E8" s="5">
        <v>1</v>
      </c>
      <c r="F8" s="5">
        <v>0</v>
      </c>
      <c r="G8" s="6">
        <v>0</v>
      </c>
      <c r="H8" s="5">
        <v>0</v>
      </c>
      <c r="I8" s="6">
        <v>0</v>
      </c>
      <c r="J8" s="7">
        <v>0</v>
      </c>
      <c r="K8" s="82">
        <f t="shared" ref="K8:K13" si="0">C8*D8</f>
        <v>11</v>
      </c>
    </row>
    <row r="9" spans="1:11" ht="18" x14ac:dyDescent="0.25">
      <c r="A9" s="30" t="s">
        <v>20</v>
      </c>
      <c r="B9" s="2">
        <v>3</v>
      </c>
      <c r="C9" s="8">
        <v>131</v>
      </c>
      <c r="D9" s="8">
        <v>519</v>
      </c>
      <c r="E9" s="8">
        <v>132</v>
      </c>
      <c r="F9" s="8">
        <v>161</v>
      </c>
      <c r="G9" s="9">
        <v>0.31</v>
      </c>
      <c r="H9" s="8">
        <v>216</v>
      </c>
      <c r="I9" s="9">
        <v>0.41599999999999998</v>
      </c>
      <c r="J9" s="10">
        <v>10</v>
      </c>
      <c r="K9" s="74">
        <f t="shared" si="0"/>
        <v>67989</v>
      </c>
    </row>
    <row r="10" spans="1:11" ht="18" x14ac:dyDescent="0.25">
      <c r="A10" s="30" t="s">
        <v>21</v>
      </c>
      <c r="B10" s="2">
        <v>4</v>
      </c>
      <c r="C10" s="8">
        <v>15</v>
      </c>
      <c r="D10" s="8">
        <v>102</v>
      </c>
      <c r="E10" s="8">
        <v>102</v>
      </c>
      <c r="F10" s="8">
        <v>0</v>
      </c>
      <c r="G10" s="9">
        <v>0</v>
      </c>
      <c r="H10" s="8">
        <v>0</v>
      </c>
      <c r="I10" s="9">
        <v>0</v>
      </c>
      <c r="J10" s="10">
        <v>0</v>
      </c>
      <c r="K10" s="74">
        <f t="shared" si="0"/>
        <v>1530</v>
      </c>
    </row>
    <row r="11" spans="1:11" ht="18" x14ac:dyDescent="0.25">
      <c r="A11" s="30" t="s">
        <v>22</v>
      </c>
      <c r="B11" s="2">
        <v>6</v>
      </c>
      <c r="C11" s="8">
        <v>20</v>
      </c>
      <c r="D11" s="8">
        <v>94</v>
      </c>
      <c r="E11" s="8">
        <v>90</v>
      </c>
      <c r="F11" s="8">
        <v>4</v>
      </c>
      <c r="G11" s="9">
        <v>4.2999999999999997E-2</v>
      </c>
      <c r="H11" s="8">
        <v>0</v>
      </c>
      <c r="I11" s="9">
        <v>0</v>
      </c>
      <c r="J11" s="10">
        <v>0</v>
      </c>
      <c r="K11" s="74">
        <f t="shared" si="0"/>
        <v>1880</v>
      </c>
    </row>
    <row r="12" spans="1:11" ht="18" x14ac:dyDescent="0.25">
      <c r="A12" s="30" t="s">
        <v>23</v>
      </c>
      <c r="B12" s="2">
        <v>6</v>
      </c>
      <c r="C12" s="8">
        <v>15</v>
      </c>
      <c r="D12" s="8">
        <v>343</v>
      </c>
      <c r="E12" s="8">
        <v>331</v>
      </c>
      <c r="F12" s="8">
        <v>12</v>
      </c>
      <c r="G12" s="9">
        <v>3.5000000000000003E-2</v>
      </c>
      <c r="H12" s="8">
        <v>0</v>
      </c>
      <c r="I12" s="9">
        <v>0</v>
      </c>
      <c r="J12" s="10">
        <v>0</v>
      </c>
      <c r="K12" s="74">
        <f t="shared" si="0"/>
        <v>5145</v>
      </c>
    </row>
    <row r="13" spans="1:11" ht="18" x14ac:dyDescent="0.25">
      <c r="A13" s="30" t="s">
        <v>24</v>
      </c>
      <c r="B13" s="2">
        <v>4</v>
      </c>
      <c r="C13" s="8">
        <v>17</v>
      </c>
      <c r="D13" s="8">
        <v>88</v>
      </c>
      <c r="E13" s="8">
        <v>87</v>
      </c>
      <c r="F13" s="8">
        <v>1</v>
      </c>
      <c r="G13" s="9">
        <v>1.0999999999999999E-2</v>
      </c>
      <c r="H13" s="8">
        <v>0</v>
      </c>
      <c r="I13" s="9">
        <v>0</v>
      </c>
      <c r="J13" s="10">
        <v>0</v>
      </c>
      <c r="K13" s="74">
        <f t="shared" si="0"/>
        <v>1496</v>
      </c>
    </row>
    <row r="14" spans="1:11" ht="18.75" thickBot="1" x14ac:dyDescent="0.3">
      <c r="A14" s="30" t="s">
        <v>25</v>
      </c>
      <c r="B14" s="2">
        <v>1</v>
      </c>
      <c r="C14" s="84"/>
      <c r="D14" s="84"/>
      <c r="E14" s="84"/>
      <c r="F14" s="84"/>
      <c r="G14" s="85"/>
      <c r="H14" s="84"/>
      <c r="I14" s="85"/>
      <c r="J14" s="86"/>
      <c r="K14" s="87"/>
    </row>
    <row r="15" spans="1:11" ht="18.75" thickBot="1" x14ac:dyDescent="0.3">
      <c r="A15" s="16" t="s">
        <v>26</v>
      </c>
      <c r="B15" s="4">
        <v>2</v>
      </c>
      <c r="C15" s="115" t="s">
        <v>84</v>
      </c>
      <c r="D15" s="116"/>
      <c r="E15" s="116"/>
      <c r="F15" s="116"/>
      <c r="G15" s="116"/>
      <c r="H15" s="116"/>
      <c r="I15" s="116"/>
      <c r="J15" s="116"/>
      <c r="K15" s="117"/>
    </row>
    <row r="16" spans="1:11" ht="18" x14ac:dyDescent="0.25">
      <c r="A16" s="21" t="s">
        <v>27</v>
      </c>
      <c r="B16" s="3">
        <v>2</v>
      </c>
      <c r="C16" s="5">
        <v>43</v>
      </c>
      <c r="D16" s="5">
        <v>52</v>
      </c>
      <c r="E16" s="5">
        <v>27</v>
      </c>
      <c r="F16" s="5">
        <v>25</v>
      </c>
      <c r="G16" s="6">
        <v>0.48099999999999998</v>
      </c>
      <c r="H16" s="5">
        <v>0</v>
      </c>
      <c r="I16" s="6">
        <v>0</v>
      </c>
      <c r="J16" s="7">
        <v>0</v>
      </c>
      <c r="K16" s="24">
        <f>C16*D16</f>
        <v>2236</v>
      </c>
    </row>
    <row r="17" spans="1:11" ht="18" x14ac:dyDescent="0.25">
      <c r="A17" s="15" t="s">
        <v>28</v>
      </c>
      <c r="B17" s="1">
        <v>3</v>
      </c>
      <c r="C17" s="8">
        <v>27</v>
      </c>
      <c r="D17" s="8">
        <v>252</v>
      </c>
      <c r="E17" s="8">
        <v>207</v>
      </c>
      <c r="F17" s="8">
        <v>45</v>
      </c>
      <c r="G17" s="9">
        <v>0.17899999999999999</v>
      </c>
      <c r="H17" s="8">
        <v>0</v>
      </c>
      <c r="I17" s="9">
        <v>0</v>
      </c>
      <c r="J17" s="10">
        <v>0</v>
      </c>
      <c r="K17" s="74">
        <f>C17*D17</f>
        <v>6804</v>
      </c>
    </row>
    <row r="18" spans="1:11" ht="18.75" thickBot="1" x14ac:dyDescent="0.3">
      <c r="A18" s="21" t="s">
        <v>29</v>
      </c>
      <c r="B18" s="3">
        <v>3</v>
      </c>
      <c r="C18" s="8">
        <v>28</v>
      </c>
      <c r="D18" s="8">
        <v>313</v>
      </c>
      <c r="E18" s="8">
        <v>304</v>
      </c>
      <c r="F18" s="8">
        <v>3</v>
      </c>
      <c r="G18" s="9">
        <v>0.01</v>
      </c>
      <c r="H18" s="8">
        <v>1</v>
      </c>
      <c r="I18" s="9">
        <v>3.0000000000000001E-3</v>
      </c>
      <c r="J18" s="10">
        <v>5</v>
      </c>
      <c r="K18" s="24">
        <f>C18*D18</f>
        <v>8764</v>
      </c>
    </row>
    <row r="19" spans="1:11" ht="18.75" thickBot="1" x14ac:dyDescent="0.3">
      <c r="A19" s="16" t="s">
        <v>30</v>
      </c>
      <c r="B19" s="4">
        <v>6</v>
      </c>
      <c r="C19" s="115" t="s">
        <v>84</v>
      </c>
      <c r="D19" s="116"/>
      <c r="E19" s="116"/>
      <c r="F19" s="116"/>
      <c r="G19" s="116"/>
      <c r="H19" s="116"/>
      <c r="I19" s="116"/>
      <c r="J19" s="116"/>
      <c r="K19" s="117"/>
    </row>
    <row r="20" spans="1:11" ht="18" x14ac:dyDescent="0.25">
      <c r="A20" s="21" t="s">
        <v>31</v>
      </c>
      <c r="B20" s="3">
        <v>5</v>
      </c>
      <c r="C20" s="5">
        <v>11</v>
      </c>
      <c r="D20" s="5">
        <v>96</v>
      </c>
      <c r="E20" s="5">
        <v>96</v>
      </c>
      <c r="F20" s="5">
        <v>0</v>
      </c>
      <c r="G20" s="6">
        <v>0</v>
      </c>
      <c r="H20" s="5">
        <v>0</v>
      </c>
      <c r="I20" s="6">
        <v>0</v>
      </c>
      <c r="J20" s="7">
        <v>0</v>
      </c>
      <c r="K20" s="82">
        <f t="shared" ref="K20:K30" si="1">C20*D20</f>
        <v>1056</v>
      </c>
    </row>
    <row r="21" spans="1:11" ht="18" x14ac:dyDescent="0.25">
      <c r="A21" s="15" t="s">
        <v>32</v>
      </c>
      <c r="B21" s="1">
        <v>6</v>
      </c>
      <c r="C21" s="8">
        <v>44</v>
      </c>
      <c r="D21" s="8">
        <v>74</v>
      </c>
      <c r="E21" s="8">
        <v>31</v>
      </c>
      <c r="F21" s="8">
        <v>43</v>
      </c>
      <c r="G21" s="9">
        <v>0.58099999999999996</v>
      </c>
      <c r="H21" s="8">
        <v>0</v>
      </c>
      <c r="I21" s="9">
        <v>0</v>
      </c>
      <c r="J21" s="10">
        <v>0</v>
      </c>
      <c r="K21" s="74">
        <f t="shared" si="1"/>
        <v>3256</v>
      </c>
    </row>
    <row r="22" spans="1:11" ht="18" x14ac:dyDescent="0.25">
      <c r="A22" s="21" t="s">
        <v>33</v>
      </c>
      <c r="B22" s="3">
        <v>5</v>
      </c>
      <c r="C22" s="8">
        <v>37</v>
      </c>
      <c r="D22" s="8">
        <v>1195</v>
      </c>
      <c r="E22" s="8">
        <v>736</v>
      </c>
      <c r="F22" s="8">
        <v>452</v>
      </c>
      <c r="G22" s="9">
        <v>0.378</v>
      </c>
      <c r="H22" s="8">
        <v>6</v>
      </c>
      <c r="I22" s="9">
        <v>5.0000000000000001E-3</v>
      </c>
      <c r="J22" s="10">
        <v>1</v>
      </c>
      <c r="K22" s="74">
        <f t="shared" si="1"/>
        <v>44215</v>
      </c>
    </row>
    <row r="23" spans="1:11" ht="18" x14ac:dyDescent="0.25">
      <c r="A23" s="21" t="s">
        <v>34</v>
      </c>
      <c r="B23" s="3">
        <v>5</v>
      </c>
      <c r="C23" s="8">
        <v>13</v>
      </c>
      <c r="D23" s="8">
        <v>90</v>
      </c>
      <c r="E23" s="8">
        <v>89</v>
      </c>
      <c r="F23" s="8">
        <v>1</v>
      </c>
      <c r="G23" s="9">
        <v>1.0999999999999999E-2</v>
      </c>
      <c r="H23" s="8">
        <v>0</v>
      </c>
      <c r="I23" s="9">
        <v>0</v>
      </c>
      <c r="J23" s="10">
        <v>0</v>
      </c>
      <c r="K23" s="74">
        <f t="shared" si="1"/>
        <v>1170</v>
      </c>
    </row>
    <row r="24" spans="1:11" ht="18" x14ac:dyDescent="0.25">
      <c r="A24" s="15" t="s">
        <v>35</v>
      </c>
      <c r="B24" s="1">
        <v>5</v>
      </c>
      <c r="C24" s="8">
        <v>17</v>
      </c>
      <c r="D24" s="8">
        <v>90</v>
      </c>
      <c r="E24" s="8">
        <v>82</v>
      </c>
      <c r="F24" s="8">
        <v>7</v>
      </c>
      <c r="G24" s="9">
        <v>7.8E-2</v>
      </c>
      <c r="H24" s="8">
        <v>1</v>
      </c>
      <c r="I24" s="9">
        <v>1.0999999999999999E-2</v>
      </c>
      <c r="J24" s="10">
        <v>0</v>
      </c>
      <c r="K24" s="74">
        <f t="shared" si="1"/>
        <v>1530</v>
      </c>
    </row>
    <row r="25" spans="1:11" ht="18" x14ac:dyDescent="0.25">
      <c r="A25" s="21" t="s">
        <v>36</v>
      </c>
      <c r="B25" s="3">
        <v>3</v>
      </c>
      <c r="C25" s="8">
        <v>19</v>
      </c>
      <c r="D25" s="8">
        <v>192</v>
      </c>
      <c r="E25" s="8">
        <v>182</v>
      </c>
      <c r="F25" s="8">
        <v>9</v>
      </c>
      <c r="G25" s="9">
        <v>4.7E-2</v>
      </c>
      <c r="H25" s="8">
        <v>1</v>
      </c>
      <c r="I25" s="9">
        <v>5.0000000000000001E-3</v>
      </c>
      <c r="J25" s="10">
        <v>0</v>
      </c>
      <c r="K25" s="74">
        <f t="shared" si="1"/>
        <v>3648</v>
      </c>
    </row>
    <row r="26" spans="1:11" ht="18" x14ac:dyDescent="0.25">
      <c r="A26" s="21" t="s">
        <v>37</v>
      </c>
      <c r="B26" s="3">
        <v>4</v>
      </c>
      <c r="C26" s="8">
        <v>2</v>
      </c>
      <c r="D26" s="8">
        <v>26</v>
      </c>
      <c r="E26" s="8">
        <v>26</v>
      </c>
      <c r="F26" s="8">
        <v>0</v>
      </c>
      <c r="G26" s="9">
        <v>0</v>
      </c>
      <c r="H26" s="8">
        <v>0</v>
      </c>
      <c r="I26" s="9">
        <v>0</v>
      </c>
      <c r="J26" s="10">
        <v>0</v>
      </c>
      <c r="K26" s="74">
        <f t="shared" si="1"/>
        <v>52</v>
      </c>
    </row>
    <row r="27" spans="1:11" ht="18" x14ac:dyDescent="0.25">
      <c r="A27" s="15" t="s">
        <v>38</v>
      </c>
      <c r="B27" s="1">
        <v>1</v>
      </c>
      <c r="C27" s="8">
        <v>34</v>
      </c>
      <c r="D27" s="8">
        <v>95</v>
      </c>
      <c r="E27" s="8">
        <v>61</v>
      </c>
      <c r="F27" s="8">
        <v>34</v>
      </c>
      <c r="G27" s="62">
        <v>0.35799999999999998</v>
      </c>
      <c r="H27" s="8">
        <v>0</v>
      </c>
      <c r="I27" s="62">
        <v>0</v>
      </c>
      <c r="J27" s="8">
        <v>0</v>
      </c>
      <c r="K27" s="74">
        <f t="shared" si="1"/>
        <v>3230</v>
      </c>
    </row>
    <row r="28" spans="1:11" ht="18" x14ac:dyDescent="0.25">
      <c r="A28" s="15" t="s">
        <v>39</v>
      </c>
      <c r="B28" s="1">
        <v>2</v>
      </c>
      <c r="C28" s="8">
        <v>44</v>
      </c>
      <c r="D28" s="8">
        <v>610</v>
      </c>
      <c r="E28" s="8">
        <v>299</v>
      </c>
      <c r="F28" s="8">
        <v>311</v>
      </c>
      <c r="G28" s="9">
        <v>0.51</v>
      </c>
      <c r="H28" s="8">
        <v>0</v>
      </c>
      <c r="I28" s="9">
        <v>0</v>
      </c>
      <c r="J28" s="10">
        <v>0</v>
      </c>
      <c r="K28" s="74">
        <f t="shared" si="1"/>
        <v>26840</v>
      </c>
    </row>
    <row r="29" spans="1:11" ht="18" x14ac:dyDescent="0.25">
      <c r="A29" s="15" t="s">
        <v>40</v>
      </c>
      <c r="B29" s="1">
        <v>1</v>
      </c>
      <c r="C29" s="8">
        <v>35</v>
      </c>
      <c r="D29" s="8">
        <v>62</v>
      </c>
      <c r="E29" s="8">
        <v>43</v>
      </c>
      <c r="F29" s="8">
        <v>19</v>
      </c>
      <c r="G29" s="9">
        <v>0.30599999999999999</v>
      </c>
      <c r="H29" s="8">
        <v>0</v>
      </c>
      <c r="I29" s="9">
        <v>0</v>
      </c>
      <c r="J29" s="10">
        <v>0</v>
      </c>
      <c r="K29" s="74">
        <f t="shared" si="1"/>
        <v>2170</v>
      </c>
    </row>
    <row r="30" spans="1:11" ht="18.75" thickBot="1" x14ac:dyDescent="0.3">
      <c r="A30" s="15" t="s">
        <v>41</v>
      </c>
      <c r="B30" s="1">
        <v>5</v>
      </c>
      <c r="C30" s="8">
        <v>45</v>
      </c>
      <c r="D30" s="8">
        <v>354</v>
      </c>
      <c r="E30" s="8">
        <v>198</v>
      </c>
      <c r="F30" s="8">
        <v>137</v>
      </c>
      <c r="G30" s="9">
        <v>0.38700000000000001</v>
      </c>
      <c r="H30" s="8">
        <v>19</v>
      </c>
      <c r="I30" s="9">
        <v>5.3999999999999999E-2</v>
      </c>
      <c r="J30" s="10">
        <v>0</v>
      </c>
      <c r="K30" s="80">
        <f t="shared" si="1"/>
        <v>15930</v>
      </c>
    </row>
    <row r="31" spans="1:11" ht="18.75" thickBot="1" x14ac:dyDescent="0.3">
      <c r="A31" s="16" t="s">
        <v>42</v>
      </c>
      <c r="B31" s="4">
        <v>5</v>
      </c>
      <c r="C31" s="115" t="s">
        <v>84</v>
      </c>
      <c r="D31" s="116"/>
      <c r="E31" s="116"/>
      <c r="F31" s="116"/>
      <c r="G31" s="116"/>
      <c r="H31" s="116"/>
      <c r="I31" s="116"/>
      <c r="J31" s="116"/>
      <c r="K31" s="117"/>
    </row>
    <row r="32" spans="1:11" ht="18" x14ac:dyDescent="0.25">
      <c r="A32" s="15" t="s">
        <v>43</v>
      </c>
      <c r="B32" s="1">
        <v>5</v>
      </c>
      <c r="C32" s="8">
        <v>11</v>
      </c>
      <c r="D32" s="8">
        <v>68</v>
      </c>
      <c r="E32" s="8">
        <v>65</v>
      </c>
      <c r="F32" s="8">
        <v>2</v>
      </c>
      <c r="G32" s="9">
        <v>2.9000000000000001E-2</v>
      </c>
      <c r="H32" s="8">
        <v>1</v>
      </c>
      <c r="I32" s="9">
        <v>1.4999999999999999E-2</v>
      </c>
      <c r="J32" s="10">
        <v>0</v>
      </c>
      <c r="K32" s="81">
        <f>C32*D32</f>
        <v>748</v>
      </c>
    </row>
    <row r="33" spans="1:11" ht="18" x14ac:dyDescent="0.25">
      <c r="A33" s="15" t="s">
        <v>44</v>
      </c>
      <c r="B33" s="1">
        <v>3</v>
      </c>
      <c r="C33" s="8">
        <v>21</v>
      </c>
      <c r="D33" s="8">
        <v>91</v>
      </c>
      <c r="E33" s="8">
        <v>79</v>
      </c>
      <c r="F33" s="8">
        <v>7</v>
      </c>
      <c r="G33" s="9">
        <v>7.6999999999999999E-2</v>
      </c>
      <c r="H33" s="8">
        <v>5</v>
      </c>
      <c r="I33" s="9">
        <v>5.5E-2</v>
      </c>
      <c r="J33" s="10">
        <v>0</v>
      </c>
      <c r="K33" s="74">
        <f>C33*D33</f>
        <v>1911</v>
      </c>
    </row>
    <row r="34" spans="1:11" ht="18" x14ac:dyDescent="0.25">
      <c r="A34" s="15" t="s">
        <v>45</v>
      </c>
      <c r="B34" s="1">
        <v>4</v>
      </c>
      <c r="C34" s="8">
        <v>20</v>
      </c>
      <c r="D34" s="8">
        <v>18</v>
      </c>
      <c r="E34" s="8">
        <v>17</v>
      </c>
      <c r="F34" s="8">
        <v>1</v>
      </c>
      <c r="G34" s="9">
        <v>5.6000000000000001E-2</v>
      </c>
      <c r="H34" s="8">
        <v>0</v>
      </c>
      <c r="I34" s="9">
        <v>0</v>
      </c>
      <c r="J34" s="10">
        <v>0</v>
      </c>
      <c r="K34" s="74">
        <f>C34*D34</f>
        <v>360</v>
      </c>
    </row>
    <row r="35" spans="1:11" ht="18" x14ac:dyDescent="0.25">
      <c r="A35" s="15" t="s">
        <v>46</v>
      </c>
      <c r="B35" s="1">
        <v>3</v>
      </c>
      <c r="C35" s="8">
        <v>114</v>
      </c>
      <c r="D35" s="8">
        <v>166</v>
      </c>
      <c r="E35" s="8">
        <v>83</v>
      </c>
      <c r="F35" s="8">
        <v>23</v>
      </c>
      <c r="G35" s="9">
        <v>0.13900000000000001</v>
      </c>
      <c r="H35" s="8">
        <v>51</v>
      </c>
      <c r="I35" s="9">
        <v>0.307</v>
      </c>
      <c r="J35" s="10">
        <v>9</v>
      </c>
      <c r="K35" s="74">
        <f>C35*D35</f>
        <v>18924</v>
      </c>
    </row>
    <row r="36" spans="1:11" ht="18.75" thickBot="1" x14ac:dyDescent="0.3">
      <c r="A36" s="15" t="s">
        <v>47</v>
      </c>
      <c r="B36" s="1">
        <v>4</v>
      </c>
      <c r="C36" s="8">
        <v>10</v>
      </c>
      <c r="D36" s="8">
        <v>4</v>
      </c>
      <c r="E36" s="8">
        <v>4</v>
      </c>
      <c r="F36" s="8">
        <v>0</v>
      </c>
      <c r="G36" s="9">
        <v>0</v>
      </c>
      <c r="H36" s="8">
        <v>0</v>
      </c>
      <c r="I36" s="9">
        <v>0</v>
      </c>
      <c r="J36" s="10">
        <v>0</v>
      </c>
      <c r="K36" s="80">
        <f>C36*D36</f>
        <v>40</v>
      </c>
    </row>
    <row r="37" spans="1:11" ht="18.75" thickBot="1" x14ac:dyDescent="0.3">
      <c r="A37" s="16" t="s">
        <v>48</v>
      </c>
      <c r="B37" s="4">
        <v>5</v>
      </c>
      <c r="C37" s="115" t="s">
        <v>84</v>
      </c>
      <c r="D37" s="116"/>
      <c r="E37" s="116"/>
      <c r="F37" s="116"/>
      <c r="G37" s="116"/>
      <c r="H37" s="116"/>
      <c r="I37" s="116"/>
      <c r="J37" s="116"/>
      <c r="K37" s="117"/>
    </row>
    <row r="38" spans="1:11" ht="18" x14ac:dyDescent="0.25">
      <c r="A38" s="15" t="s">
        <v>49</v>
      </c>
      <c r="B38" s="1">
        <v>1</v>
      </c>
      <c r="C38" s="76">
        <v>45</v>
      </c>
      <c r="D38" s="8">
        <v>1</v>
      </c>
      <c r="E38" s="8">
        <v>0</v>
      </c>
      <c r="F38" s="8">
        <v>1</v>
      </c>
      <c r="G38" s="62">
        <v>1</v>
      </c>
      <c r="H38" s="10">
        <v>0</v>
      </c>
      <c r="I38" s="62">
        <v>0</v>
      </c>
      <c r="J38" s="10">
        <v>0</v>
      </c>
      <c r="K38" s="81">
        <f t="shared" ref="K38:K54" si="2">C38*D38</f>
        <v>45</v>
      </c>
    </row>
    <row r="39" spans="1:11" ht="18" x14ac:dyDescent="0.25">
      <c r="A39" s="15" t="s">
        <v>50</v>
      </c>
      <c r="B39" s="1">
        <v>1</v>
      </c>
      <c r="C39" s="76">
        <v>22</v>
      </c>
      <c r="D39" s="8">
        <v>323</v>
      </c>
      <c r="E39" s="8">
        <v>311</v>
      </c>
      <c r="F39" s="8">
        <v>12</v>
      </c>
      <c r="G39" s="62">
        <v>3.6999999999999998E-2</v>
      </c>
      <c r="H39" s="10">
        <v>0</v>
      </c>
      <c r="I39" s="62">
        <v>0</v>
      </c>
      <c r="J39" s="10">
        <v>0</v>
      </c>
      <c r="K39" s="74">
        <f t="shared" si="2"/>
        <v>7106</v>
      </c>
    </row>
    <row r="40" spans="1:11" ht="18" x14ac:dyDescent="0.25">
      <c r="A40" s="15" t="s">
        <v>51</v>
      </c>
      <c r="B40" s="1">
        <v>4</v>
      </c>
      <c r="C40" s="76">
        <v>5</v>
      </c>
      <c r="D40" s="8">
        <v>24</v>
      </c>
      <c r="E40" s="8">
        <v>24</v>
      </c>
      <c r="F40" s="8">
        <v>0</v>
      </c>
      <c r="G40" s="62">
        <v>0</v>
      </c>
      <c r="H40" s="10">
        <v>0</v>
      </c>
      <c r="I40" s="62">
        <v>0</v>
      </c>
      <c r="J40" s="10">
        <v>0</v>
      </c>
      <c r="K40" s="74">
        <f t="shared" si="2"/>
        <v>120</v>
      </c>
    </row>
    <row r="41" spans="1:11" ht="18" x14ac:dyDescent="0.25">
      <c r="A41" s="15" t="s">
        <v>52</v>
      </c>
      <c r="B41" s="1">
        <v>6</v>
      </c>
      <c r="C41" s="76">
        <v>16</v>
      </c>
      <c r="D41" s="8">
        <v>89</v>
      </c>
      <c r="E41" s="8">
        <v>85</v>
      </c>
      <c r="F41" s="8">
        <v>4</v>
      </c>
      <c r="G41" s="62">
        <v>4.4999999999999998E-2</v>
      </c>
      <c r="H41" s="10">
        <v>0</v>
      </c>
      <c r="I41" s="62">
        <v>0</v>
      </c>
      <c r="J41" s="10">
        <v>0</v>
      </c>
      <c r="K41" s="74">
        <f t="shared" si="2"/>
        <v>1424</v>
      </c>
    </row>
    <row r="42" spans="1:11" ht="18" x14ac:dyDescent="0.25">
      <c r="A42" s="15" t="s">
        <v>53</v>
      </c>
      <c r="B42" s="1">
        <v>1</v>
      </c>
      <c r="C42" s="76">
        <v>34</v>
      </c>
      <c r="D42" s="8">
        <v>806</v>
      </c>
      <c r="E42" s="8">
        <v>536</v>
      </c>
      <c r="F42" s="8">
        <v>269</v>
      </c>
      <c r="G42" s="62">
        <v>0.33400000000000002</v>
      </c>
      <c r="H42" s="10">
        <v>1</v>
      </c>
      <c r="I42" s="62">
        <v>1E-3</v>
      </c>
      <c r="J42" s="10">
        <v>0</v>
      </c>
      <c r="K42" s="74">
        <f t="shared" si="2"/>
        <v>27404</v>
      </c>
    </row>
    <row r="43" spans="1:11" ht="18" x14ac:dyDescent="0.25">
      <c r="A43" s="15" t="s">
        <v>54</v>
      </c>
      <c r="B43" s="1">
        <v>5</v>
      </c>
      <c r="C43" s="76">
        <v>19</v>
      </c>
      <c r="D43" s="8">
        <v>118</v>
      </c>
      <c r="E43" s="8">
        <v>98</v>
      </c>
      <c r="F43" s="8">
        <v>20</v>
      </c>
      <c r="G43" s="62">
        <v>0.16900000000000001</v>
      </c>
      <c r="H43" s="10">
        <v>0</v>
      </c>
      <c r="I43" s="62">
        <v>0</v>
      </c>
      <c r="J43" s="10">
        <v>0</v>
      </c>
      <c r="K43" s="74">
        <f t="shared" si="2"/>
        <v>2242</v>
      </c>
    </row>
    <row r="44" spans="1:11" ht="18" x14ac:dyDescent="0.25">
      <c r="A44" s="15" t="s">
        <v>55</v>
      </c>
      <c r="B44" s="1">
        <v>4</v>
      </c>
      <c r="C44" s="76">
        <v>17</v>
      </c>
      <c r="D44" s="8">
        <v>67</v>
      </c>
      <c r="E44" s="8">
        <v>65</v>
      </c>
      <c r="F44" s="8">
        <v>2</v>
      </c>
      <c r="G44" s="62">
        <v>0.03</v>
      </c>
      <c r="H44" s="10">
        <v>0</v>
      </c>
      <c r="I44" s="62">
        <v>0</v>
      </c>
      <c r="J44" s="10">
        <v>0</v>
      </c>
      <c r="K44" s="74">
        <f t="shared" si="2"/>
        <v>1139</v>
      </c>
    </row>
    <row r="45" spans="1:11" ht="18" x14ac:dyDescent="0.25">
      <c r="A45" s="15" t="s">
        <v>56</v>
      </c>
      <c r="B45" s="1">
        <v>6</v>
      </c>
      <c r="C45" s="76">
        <v>16</v>
      </c>
      <c r="D45" s="8">
        <v>104</v>
      </c>
      <c r="E45" s="8">
        <v>104</v>
      </c>
      <c r="F45" s="8">
        <v>0</v>
      </c>
      <c r="G45" s="62">
        <v>0</v>
      </c>
      <c r="H45" s="10">
        <v>0</v>
      </c>
      <c r="I45" s="62">
        <v>0</v>
      </c>
      <c r="J45" s="10">
        <v>0</v>
      </c>
      <c r="K45" s="74">
        <f t="shared" si="2"/>
        <v>1664</v>
      </c>
    </row>
    <row r="46" spans="1:11" ht="18" x14ac:dyDescent="0.25">
      <c r="A46" s="15" t="s">
        <v>57</v>
      </c>
      <c r="B46" s="1">
        <v>2</v>
      </c>
      <c r="C46" s="76">
        <v>42</v>
      </c>
      <c r="D46" s="8">
        <v>996</v>
      </c>
      <c r="E46" s="8">
        <v>669</v>
      </c>
      <c r="F46" s="8">
        <v>275</v>
      </c>
      <c r="G46" s="62">
        <v>0.27600000000000002</v>
      </c>
      <c r="H46" s="10">
        <v>48</v>
      </c>
      <c r="I46" s="62">
        <v>4.8000000000000001E-2</v>
      </c>
      <c r="J46" s="10">
        <v>4</v>
      </c>
      <c r="K46" s="74">
        <f t="shared" si="2"/>
        <v>41832</v>
      </c>
    </row>
    <row r="47" spans="1:11" ht="18" x14ac:dyDescent="0.25">
      <c r="A47" s="15" t="s">
        <v>58</v>
      </c>
      <c r="B47" s="1">
        <v>1</v>
      </c>
      <c r="C47" s="76">
        <v>22</v>
      </c>
      <c r="D47" s="8">
        <v>100</v>
      </c>
      <c r="E47" s="8">
        <v>87</v>
      </c>
      <c r="F47" s="8">
        <v>13</v>
      </c>
      <c r="G47" s="62">
        <v>0.13</v>
      </c>
      <c r="H47" s="10">
        <v>0</v>
      </c>
      <c r="I47" s="62">
        <v>0</v>
      </c>
      <c r="J47" s="10">
        <v>0</v>
      </c>
      <c r="K47" s="74">
        <f t="shared" si="2"/>
        <v>2200</v>
      </c>
    </row>
    <row r="48" spans="1:11" ht="18" x14ac:dyDescent="0.25">
      <c r="A48" s="15" t="s">
        <v>59</v>
      </c>
      <c r="B48" s="1">
        <v>1</v>
      </c>
      <c r="C48" s="76">
        <v>35</v>
      </c>
      <c r="D48" s="8">
        <v>23</v>
      </c>
      <c r="E48" s="8">
        <v>21</v>
      </c>
      <c r="F48" s="8">
        <v>1</v>
      </c>
      <c r="G48" s="62">
        <v>4.2999999999999997E-2</v>
      </c>
      <c r="H48" s="10">
        <v>1</v>
      </c>
      <c r="I48" s="62">
        <v>4.2999999999999997E-2</v>
      </c>
      <c r="J48" s="10">
        <v>0</v>
      </c>
      <c r="K48" s="74">
        <f t="shared" si="2"/>
        <v>805</v>
      </c>
    </row>
    <row r="49" spans="1:11" ht="18" x14ac:dyDescent="0.25">
      <c r="A49" s="15" t="s">
        <v>60</v>
      </c>
      <c r="B49" s="1">
        <v>3</v>
      </c>
      <c r="C49" s="76">
        <v>17</v>
      </c>
      <c r="D49" s="8">
        <v>107</v>
      </c>
      <c r="E49" s="8">
        <v>103</v>
      </c>
      <c r="F49" s="8">
        <v>4</v>
      </c>
      <c r="G49" s="62">
        <v>3.6999999999999998E-2</v>
      </c>
      <c r="H49" s="10">
        <v>0</v>
      </c>
      <c r="I49" s="62">
        <v>0</v>
      </c>
      <c r="J49" s="10">
        <v>0</v>
      </c>
      <c r="K49" s="74">
        <f t="shared" si="2"/>
        <v>1819</v>
      </c>
    </row>
    <row r="50" spans="1:11" ht="18" x14ac:dyDescent="0.25">
      <c r="A50" s="15" t="s">
        <v>61</v>
      </c>
      <c r="B50" s="1">
        <v>4</v>
      </c>
      <c r="C50" s="76">
        <v>8</v>
      </c>
      <c r="D50" s="8">
        <v>3</v>
      </c>
      <c r="E50" s="8">
        <v>3</v>
      </c>
      <c r="F50" s="8">
        <v>0</v>
      </c>
      <c r="G50" s="62">
        <v>0</v>
      </c>
      <c r="H50" s="10">
        <v>0</v>
      </c>
      <c r="I50" s="62">
        <v>0</v>
      </c>
      <c r="J50" s="10">
        <v>0</v>
      </c>
      <c r="K50" s="74">
        <f t="shared" si="2"/>
        <v>24</v>
      </c>
    </row>
    <row r="51" spans="1:11" ht="18" x14ac:dyDescent="0.25">
      <c r="A51" s="15" t="s">
        <v>62</v>
      </c>
      <c r="B51" s="1">
        <v>3</v>
      </c>
      <c r="C51" s="76">
        <v>8</v>
      </c>
      <c r="D51" s="8">
        <v>37</v>
      </c>
      <c r="E51" s="8">
        <v>37</v>
      </c>
      <c r="F51" s="8">
        <v>0</v>
      </c>
      <c r="G51" s="62">
        <v>0</v>
      </c>
      <c r="H51" s="10">
        <v>0</v>
      </c>
      <c r="I51" s="62">
        <v>0</v>
      </c>
      <c r="J51" s="10">
        <v>0</v>
      </c>
      <c r="K51" s="74">
        <f t="shared" si="2"/>
        <v>296</v>
      </c>
    </row>
    <row r="52" spans="1:11" ht="18" x14ac:dyDescent="0.25">
      <c r="A52" s="21" t="s">
        <v>63</v>
      </c>
      <c r="B52" s="3">
        <v>4</v>
      </c>
      <c r="C52" s="76">
        <v>46</v>
      </c>
      <c r="D52" s="8">
        <v>2779</v>
      </c>
      <c r="E52" s="8">
        <v>1716</v>
      </c>
      <c r="F52" s="8">
        <v>902</v>
      </c>
      <c r="G52" s="62">
        <v>0.32500000000000001</v>
      </c>
      <c r="H52" s="10">
        <v>128</v>
      </c>
      <c r="I52" s="62">
        <v>4.5999999999999999E-2</v>
      </c>
      <c r="J52" s="10">
        <v>33</v>
      </c>
      <c r="K52" s="74">
        <f t="shared" si="2"/>
        <v>127834</v>
      </c>
    </row>
    <row r="53" spans="1:11" ht="18" x14ac:dyDescent="0.25">
      <c r="A53" s="15" t="s">
        <v>64</v>
      </c>
      <c r="B53" s="1">
        <v>4</v>
      </c>
      <c r="C53" s="76">
        <v>10</v>
      </c>
      <c r="D53" s="8">
        <v>21</v>
      </c>
      <c r="E53" s="8">
        <v>21</v>
      </c>
      <c r="F53" s="8">
        <v>0</v>
      </c>
      <c r="G53" s="62">
        <v>0</v>
      </c>
      <c r="H53" s="10">
        <v>0</v>
      </c>
      <c r="I53" s="62">
        <v>0</v>
      </c>
      <c r="J53" s="10">
        <v>0</v>
      </c>
      <c r="K53" s="74">
        <f t="shared" si="2"/>
        <v>210</v>
      </c>
    </row>
    <row r="54" spans="1:11" ht="18.75" thickBot="1" x14ac:dyDescent="0.3">
      <c r="A54" s="21" t="s">
        <v>65</v>
      </c>
      <c r="B54" s="3">
        <v>2</v>
      </c>
      <c r="C54" s="76">
        <v>32</v>
      </c>
      <c r="D54" s="8">
        <v>210</v>
      </c>
      <c r="E54" s="8">
        <v>151</v>
      </c>
      <c r="F54" s="8">
        <v>53</v>
      </c>
      <c r="G54" s="62">
        <v>0.252</v>
      </c>
      <c r="H54" s="76">
        <v>6</v>
      </c>
      <c r="I54" s="62">
        <v>2.9000000000000001E-2</v>
      </c>
      <c r="J54" s="10">
        <v>0</v>
      </c>
      <c r="K54" s="80">
        <f t="shared" si="2"/>
        <v>6720</v>
      </c>
    </row>
    <row r="55" spans="1:11" ht="18.75" thickBot="1" x14ac:dyDescent="0.3">
      <c r="A55" s="16" t="s">
        <v>66</v>
      </c>
      <c r="B55" s="75">
        <v>1</v>
      </c>
      <c r="C55" s="115" t="s">
        <v>84</v>
      </c>
      <c r="D55" s="116"/>
      <c r="E55" s="116"/>
      <c r="F55" s="116"/>
      <c r="G55" s="116"/>
      <c r="H55" s="116"/>
      <c r="I55" s="116"/>
      <c r="J55" s="116"/>
      <c r="K55" s="117"/>
    </row>
    <row r="56" spans="1:11" ht="18" x14ac:dyDescent="0.25">
      <c r="A56" s="21" t="s">
        <v>67</v>
      </c>
      <c r="B56" s="3">
        <v>1</v>
      </c>
      <c r="C56" s="76">
        <v>87</v>
      </c>
      <c r="D56" s="77">
        <v>16</v>
      </c>
      <c r="E56" s="77">
        <v>13</v>
      </c>
      <c r="F56" s="77">
        <v>2</v>
      </c>
      <c r="G56" s="62">
        <v>0.125</v>
      </c>
      <c r="H56" s="76">
        <v>0</v>
      </c>
      <c r="I56" s="62">
        <v>0</v>
      </c>
      <c r="J56" s="10">
        <v>1</v>
      </c>
      <c r="K56" s="83">
        <f>C56*D56</f>
        <v>1392</v>
      </c>
    </row>
    <row r="57" spans="1:11" ht="18" x14ac:dyDescent="0.25">
      <c r="A57" s="21" t="s">
        <v>68</v>
      </c>
      <c r="B57" s="3">
        <v>6</v>
      </c>
      <c r="C57" s="76">
        <v>12</v>
      </c>
      <c r="D57" s="77">
        <v>151</v>
      </c>
      <c r="E57" s="77">
        <v>148</v>
      </c>
      <c r="F57" s="77">
        <v>3</v>
      </c>
      <c r="G57" s="62">
        <v>0.02</v>
      </c>
      <c r="H57" s="76">
        <v>0</v>
      </c>
      <c r="I57" s="62">
        <v>0</v>
      </c>
      <c r="J57" s="10">
        <v>0</v>
      </c>
      <c r="K57" s="74">
        <f>C57*D57</f>
        <v>1812</v>
      </c>
    </row>
    <row r="58" spans="1:11" ht="18" x14ac:dyDescent="0.25">
      <c r="A58" s="15" t="s">
        <v>69</v>
      </c>
      <c r="B58" s="1">
        <v>5</v>
      </c>
      <c r="C58" s="76">
        <v>29</v>
      </c>
      <c r="D58" s="77">
        <v>129</v>
      </c>
      <c r="E58" s="77">
        <v>95</v>
      </c>
      <c r="F58" s="77">
        <v>34</v>
      </c>
      <c r="G58" s="62">
        <v>0.26400000000000001</v>
      </c>
      <c r="H58" s="76">
        <v>0</v>
      </c>
      <c r="I58" s="62">
        <v>0</v>
      </c>
      <c r="J58" s="10">
        <v>0</v>
      </c>
      <c r="K58" s="74">
        <f>C58*D58</f>
        <v>3741</v>
      </c>
    </row>
    <row r="59" spans="1:11" ht="18" x14ac:dyDescent="0.25">
      <c r="A59" s="21" t="s">
        <v>70</v>
      </c>
      <c r="B59" s="3">
        <v>2</v>
      </c>
      <c r="C59" s="76">
        <v>13</v>
      </c>
      <c r="D59" s="77">
        <v>30</v>
      </c>
      <c r="E59" s="77">
        <v>30</v>
      </c>
      <c r="F59" s="77">
        <v>0</v>
      </c>
      <c r="G59" s="62">
        <v>0</v>
      </c>
      <c r="H59" s="76">
        <v>0</v>
      </c>
      <c r="I59" s="62">
        <v>0</v>
      </c>
      <c r="J59" s="10">
        <v>0</v>
      </c>
      <c r="K59" s="74">
        <f>C59*D59</f>
        <v>390</v>
      </c>
    </row>
    <row r="60" spans="1:11" ht="18.75" thickBot="1" x14ac:dyDescent="0.3">
      <c r="A60" s="17" t="s">
        <v>71</v>
      </c>
      <c r="B60" s="31">
        <v>4</v>
      </c>
      <c r="C60" s="76">
        <v>14</v>
      </c>
      <c r="D60" s="77">
        <v>9</v>
      </c>
      <c r="E60" s="77">
        <v>9</v>
      </c>
      <c r="F60" s="77">
        <v>0</v>
      </c>
      <c r="G60" s="62">
        <v>0</v>
      </c>
      <c r="H60" s="76">
        <v>0</v>
      </c>
      <c r="I60" s="62">
        <v>0</v>
      </c>
      <c r="J60" s="10">
        <v>0</v>
      </c>
      <c r="K60" s="80">
        <f>C60*D60</f>
        <v>126</v>
      </c>
    </row>
    <row r="61" spans="1:11" ht="18.75" thickBot="1" x14ac:dyDescent="0.3">
      <c r="A61" s="42" t="s">
        <v>72</v>
      </c>
      <c r="B61" s="43"/>
      <c r="C61" s="44">
        <f>K61/D61</f>
        <v>40.51714850062848</v>
      </c>
      <c r="D61" s="44">
        <f>SUM(D8:D60)</f>
        <v>11138</v>
      </c>
      <c r="E61" s="44">
        <f>SUM(E8:E60)</f>
        <v>7698</v>
      </c>
      <c r="F61" s="44">
        <f>SUM(F8:F60)</f>
        <v>2892</v>
      </c>
      <c r="G61" s="45">
        <f>F61/D61</f>
        <v>0.25965164302388222</v>
      </c>
      <c r="H61" s="44">
        <f>SUM(H8:H60)</f>
        <v>485</v>
      </c>
      <c r="I61" s="45">
        <f>H61/D61</f>
        <v>4.3544622014724366E-2</v>
      </c>
      <c r="J61" s="63">
        <f>SUM(J8:J60)</f>
        <v>63</v>
      </c>
      <c r="K61" s="48">
        <f>SUM(K8:K60)</f>
        <v>451280</v>
      </c>
    </row>
    <row r="62" spans="1:11" x14ac:dyDescent="0.25">
      <c r="A62" s="101"/>
      <c r="B62" s="102"/>
      <c r="C62" s="102"/>
      <c r="D62" s="102"/>
      <c r="E62" s="102"/>
      <c r="F62" s="102"/>
      <c r="G62" s="102"/>
      <c r="H62" s="102"/>
      <c r="I62" s="102"/>
      <c r="J62" s="102"/>
      <c r="K62" s="103"/>
    </row>
    <row r="63" spans="1:11" ht="15.75" x14ac:dyDescent="0.25">
      <c r="A63" s="104" t="s">
        <v>85</v>
      </c>
      <c r="B63" s="105"/>
      <c r="C63" s="105"/>
      <c r="D63" s="105"/>
      <c r="E63" s="105"/>
      <c r="F63" s="105"/>
      <c r="G63" s="105"/>
      <c r="H63" s="105"/>
      <c r="I63" s="105"/>
      <c r="J63" s="105"/>
      <c r="K63" s="106"/>
    </row>
    <row r="64" spans="1:11" ht="18" customHeight="1" x14ac:dyDescent="0.25">
      <c r="A64" s="46"/>
      <c r="B64" s="107" t="s">
        <v>86</v>
      </c>
      <c r="C64" s="107"/>
      <c r="D64" s="107"/>
      <c r="E64" s="107"/>
      <c r="F64" s="107"/>
      <c r="G64" s="107"/>
      <c r="H64" s="107"/>
      <c r="I64" s="107"/>
      <c r="J64" s="107"/>
      <c r="K64" s="108"/>
    </row>
    <row r="65" spans="1:11" x14ac:dyDescent="0.25">
      <c r="A65" s="109"/>
      <c r="B65" s="110"/>
      <c r="C65" s="110"/>
      <c r="D65" s="110"/>
      <c r="E65" s="110"/>
      <c r="F65" s="110"/>
      <c r="G65" s="110"/>
      <c r="H65" s="110"/>
      <c r="I65" s="110"/>
      <c r="J65" s="110"/>
      <c r="K65" s="111"/>
    </row>
    <row r="66" spans="1:11" ht="15.75" x14ac:dyDescent="0.25">
      <c r="A66" s="112" t="s">
        <v>87</v>
      </c>
      <c r="B66" s="113"/>
      <c r="C66" s="113"/>
      <c r="D66" s="113"/>
      <c r="E66" s="113"/>
      <c r="F66" s="113"/>
      <c r="G66" s="113"/>
      <c r="H66" s="113"/>
      <c r="I66" s="113"/>
      <c r="J66" s="113"/>
      <c r="K66" s="114"/>
    </row>
    <row r="67" spans="1:11" ht="16.5" thickBot="1" x14ac:dyDescent="0.3">
      <c r="A67" s="92" t="s">
        <v>90</v>
      </c>
      <c r="B67" s="93"/>
      <c r="C67" s="93"/>
      <c r="D67" s="93"/>
      <c r="E67" s="93"/>
      <c r="F67" s="93"/>
      <c r="G67" s="93"/>
      <c r="H67" s="93"/>
      <c r="I67" s="93"/>
      <c r="J67" s="93"/>
      <c r="K67" s="94"/>
    </row>
  </sheetData>
  <sortState ref="A8:K60">
    <sortCondition ref="A8:A60"/>
  </sortState>
  <mergeCells count="13">
    <mergeCell ref="A67:K67"/>
    <mergeCell ref="A1:K1"/>
    <mergeCell ref="A2:K2"/>
    <mergeCell ref="A62:K62"/>
    <mergeCell ref="A63:K63"/>
    <mergeCell ref="B64:K64"/>
    <mergeCell ref="A65:K65"/>
    <mergeCell ref="A66:K66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95" t="s">
        <v>80</v>
      </c>
      <c r="B1" s="96"/>
      <c r="C1" s="96"/>
      <c r="D1" s="96"/>
      <c r="E1" s="96"/>
      <c r="F1" s="96"/>
      <c r="G1" s="96"/>
      <c r="H1" s="96"/>
      <c r="I1" s="96"/>
      <c r="J1" s="97"/>
    </row>
    <row r="2" spans="1:10" ht="19.5" customHeight="1" thickBot="1" x14ac:dyDescent="0.3">
      <c r="A2" s="98" t="s">
        <v>81</v>
      </c>
      <c r="B2" s="99"/>
      <c r="C2" s="99"/>
      <c r="D2" s="99"/>
      <c r="E2" s="99"/>
      <c r="F2" s="99"/>
      <c r="G2" s="99"/>
      <c r="H2" s="99"/>
      <c r="I2" s="99"/>
      <c r="J2" s="100"/>
    </row>
    <row r="3" spans="1:10" ht="18" x14ac:dyDescent="0.25">
      <c r="A3" s="54"/>
      <c r="B3" s="35" t="s">
        <v>12</v>
      </c>
      <c r="C3" s="36" t="s">
        <v>0</v>
      </c>
      <c r="D3" s="35"/>
      <c r="E3" s="36"/>
      <c r="F3" s="35" t="s">
        <v>18</v>
      </c>
      <c r="G3" s="36"/>
      <c r="H3" s="35" t="s">
        <v>18</v>
      </c>
      <c r="I3" s="36" t="s">
        <v>11</v>
      </c>
      <c r="J3" s="37" t="s">
        <v>16</v>
      </c>
    </row>
    <row r="4" spans="1:10" ht="18" x14ac:dyDescent="0.25">
      <c r="A4" s="52"/>
      <c r="B4" s="39" t="s">
        <v>13</v>
      </c>
      <c r="C4" s="40" t="s">
        <v>14</v>
      </c>
      <c r="D4" s="39" t="s">
        <v>1</v>
      </c>
      <c r="E4" s="40" t="s">
        <v>1</v>
      </c>
      <c r="F4" s="39" t="s">
        <v>9</v>
      </c>
      <c r="G4" s="40" t="s">
        <v>1</v>
      </c>
      <c r="H4" s="39" t="s">
        <v>9</v>
      </c>
      <c r="I4" s="40" t="s">
        <v>3</v>
      </c>
      <c r="J4" s="41" t="s">
        <v>2</v>
      </c>
    </row>
    <row r="5" spans="1:10" ht="18" x14ac:dyDescent="0.25">
      <c r="A5" s="52"/>
      <c r="B5" s="39" t="s">
        <v>10</v>
      </c>
      <c r="C5" s="40" t="s">
        <v>1</v>
      </c>
      <c r="D5" s="39" t="s">
        <v>3</v>
      </c>
      <c r="E5" s="40" t="s">
        <v>3</v>
      </c>
      <c r="F5" s="39" t="s">
        <v>3</v>
      </c>
      <c r="G5" s="40" t="s">
        <v>3</v>
      </c>
      <c r="H5" s="39" t="s">
        <v>3</v>
      </c>
      <c r="I5" s="40" t="s">
        <v>15</v>
      </c>
      <c r="J5" s="41" t="s">
        <v>17</v>
      </c>
    </row>
    <row r="6" spans="1:10" ht="18" x14ac:dyDescent="0.25">
      <c r="A6" s="52"/>
      <c r="B6" s="39" t="s">
        <v>3</v>
      </c>
      <c r="C6" s="40" t="s">
        <v>3</v>
      </c>
      <c r="D6" s="39" t="s">
        <v>73</v>
      </c>
      <c r="E6" s="40" t="s">
        <v>75</v>
      </c>
      <c r="F6" s="39" t="s">
        <v>75</v>
      </c>
      <c r="G6" s="40" t="s">
        <v>76</v>
      </c>
      <c r="H6" s="39" t="s">
        <v>76</v>
      </c>
      <c r="I6" s="40" t="s">
        <v>77</v>
      </c>
      <c r="J6" s="41" t="s">
        <v>3</v>
      </c>
    </row>
    <row r="7" spans="1:10" ht="19.5" thickBot="1" x14ac:dyDescent="0.35">
      <c r="A7" s="55" t="s">
        <v>8</v>
      </c>
      <c r="B7" s="56" t="s">
        <v>7</v>
      </c>
      <c r="C7" s="57" t="s">
        <v>4</v>
      </c>
      <c r="D7" s="56" t="s">
        <v>5</v>
      </c>
      <c r="E7" s="57" t="s">
        <v>74</v>
      </c>
      <c r="F7" s="56" t="s">
        <v>6</v>
      </c>
      <c r="G7" s="57" t="s">
        <v>91</v>
      </c>
      <c r="H7" s="56" t="s">
        <v>6</v>
      </c>
      <c r="I7" s="57" t="s">
        <v>78</v>
      </c>
      <c r="J7" s="58" t="s">
        <v>79</v>
      </c>
    </row>
    <row r="8" spans="1:10" ht="18" x14ac:dyDescent="0.25">
      <c r="A8" s="72" t="s">
        <v>25</v>
      </c>
      <c r="B8" s="88"/>
      <c r="C8" s="88"/>
      <c r="D8" s="88"/>
      <c r="E8" s="88"/>
      <c r="F8" s="89"/>
      <c r="G8" s="88"/>
      <c r="H8" s="89"/>
      <c r="I8" s="90"/>
      <c r="J8" s="91"/>
    </row>
    <row r="9" spans="1:10" ht="18" x14ac:dyDescent="0.25">
      <c r="A9" s="15" t="s">
        <v>38</v>
      </c>
      <c r="B9" s="8">
        <v>34</v>
      </c>
      <c r="C9" s="8">
        <v>95</v>
      </c>
      <c r="D9" s="8">
        <v>61</v>
      </c>
      <c r="E9" s="8">
        <v>34</v>
      </c>
      <c r="F9" s="62">
        <v>0.35799999999999998</v>
      </c>
      <c r="G9" s="8">
        <v>0</v>
      </c>
      <c r="H9" s="62">
        <v>0</v>
      </c>
      <c r="I9" s="8">
        <v>0</v>
      </c>
      <c r="J9" s="59">
        <f t="shared" ref="J9:J15" si="0">B9*C9</f>
        <v>3230</v>
      </c>
    </row>
    <row r="10" spans="1:10" ht="18" x14ac:dyDescent="0.25">
      <c r="A10" s="15" t="s">
        <v>40</v>
      </c>
      <c r="B10" s="8">
        <v>35</v>
      </c>
      <c r="C10" s="8">
        <v>62</v>
      </c>
      <c r="D10" s="8">
        <v>43</v>
      </c>
      <c r="E10" s="8">
        <v>19</v>
      </c>
      <c r="F10" s="9">
        <v>0.30599999999999999</v>
      </c>
      <c r="G10" s="8">
        <v>0</v>
      </c>
      <c r="H10" s="9">
        <v>0</v>
      </c>
      <c r="I10" s="10">
        <v>0</v>
      </c>
      <c r="J10" s="59">
        <f t="shared" si="0"/>
        <v>2170</v>
      </c>
    </row>
    <row r="11" spans="1:10" ht="18" x14ac:dyDescent="0.25">
      <c r="A11" s="15" t="s">
        <v>49</v>
      </c>
      <c r="B11" s="10">
        <v>45</v>
      </c>
      <c r="C11" s="8">
        <v>1</v>
      </c>
      <c r="D11" s="8">
        <v>0</v>
      </c>
      <c r="E11" s="8">
        <v>1</v>
      </c>
      <c r="F11" s="62">
        <v>1</v>
      </c>
      <c r="G11" s="10">
        <v>0</v>
      </c>
      <c r="H11" s="62">
        <v>0</v>
      </c>
      <c r="I11" s="10">
        <v>0</v>
      </c>
      <c r="J11" s="59">
        <f t="shared" si="0"/>
        <v>45</v>
      </c>
    </row>
    <row r="12" spans="1:10" ht="18" x14ac:dyDescent="0.25">
      <c r="A12" s="15" t="s">
        <v>50</v>
      </c>
      <c r="B12" s="10">
        <v>22</v>
      </c>
      <c r="C12" s="8">
        <v>323</v>
      </c>
      <c r="D12" s="8">
        <v>311</v>
      </c>
      <c r="E12" s="8">
        <v>12</v>
      </c>
      <c r="F12" s="62">
        <v>3.6999999999999998E-2</v>
      </c>
      <c r="G12" s="10">
        <v>0</v>
      </c>
      <c r="H12" s="62">
        <v>0</v>
      </c>
      <c r="I12" s="10">
        <v>0</v>
      </c>
      <c r="J12" s="59">
        <f t="shared" si="0"/>
        <v>7106</v>
      </c>
    </row>
    <row r="13" spans="1:10" ht="18" x14ac:dyDescent="0.25">
      <c r="A13" s="15" t="s">
        <v>53</v>
      </c>
      <c r="B13" s="10">
        <v>34</v>
      </c>
      <c r="C13" s="8">
        <v>806</v>
      </c>
      <c r="D13" s="8">
        <v>536</v>
      </c>
      <c r="E13" s="8">
        <v>269</v>
      </c>
      <c r="F13" s="62">
        <v>0.33400000000000002</v>
      </c>
      <c r="G13" s="10">
        <v>1</v>
      </c>
      <c r="H13" s="62">
        <v>1E-3</v>
      </c>
      <c r="I13" s="10">
        <v>0</v>
      </c>
      <c r="J13" s="59">
        <f t="shared" si="0"/>
        <v>27404</v>
      </c>
    </row>
    <row r="14" spans="1:10" ht="18" x14ac:dyDescent="0.25">
      <c r="A14" s="15" t="s">
        <v>58</v>
      </c>
      <c r="B14" s="13">
        <v>22</v>
      </c>
      <c r="C14" s="11">
        <v>100</v>
      </c>
      <c r="D14" s="11">
        <v>87</v>
      </c>
      <c r="E14" s="11">
        <v>13</v>
      </c>
      <c r="F14" s="78">
        <v>0.13</v>
      </c>
      <c r="G14" s="13">
        <v>0</v>
      </c>
      <c r="H14" s="78">
        <v>0</v>
      </c>
      <c r="I14" s="13">
        <v>0</v>
      </c>
      <c r="J14" s="59">
        <f t="shared" si="0"/>
        <v>2200</v>
      </c>
    </row>
    <row r="15" spans="1:10" ht="18.75" thickBot="1" x14ac:dyDescent="0.3">
      <c r="A15" s="30" t="s">
        <v>59</v>
      </c>
      <c r="B15" s="13">
        <v>35</v>
      </c>
      <c r="C15" s="11">
        <v>23</v>
      </c>
      <c r="D15" s="11">
        <v>21</v>
      </c>
      <c r="E15" s="11">
        <v>1</v>
      </c>
      <c r="F15" s="78">
        <v>4.2999999999999997E-2</v>
      </c>
      <c r="G15" s="13">
        <v>1</v>
      </c>
      <c r="H15" s="78">
        <v>4.2999999999999997E-2</v>
      </c>
      <c r="I15" s="13">
        <v>0</v>
      </c>
      <c r="J15" s="59">
        <f t="shared" si="0"/>
        <v>805</v>
      </c>
    </row>
    <row r="16" spans="1:10" ht="18.75" thickBot="1" x14ac:dyDescent="0.3">
      <c r="A16" s="23" t="s">
        <v>66</v>
      </c>
      <c r="B16" s="115" t="s">
        <v>84</v>
      </c>
      <c r="C16" s="116"/>
      <c r="D16" s="116"/>
      <c r="E16" s="116"/>
      <c r="F16" s="116"/>
      <c r="G16" s="116"/>
      <c r="H16" s="116"/>
      <c r="I16" s="116"/>
      <c r="J16" s="117"/>
    </row>
    <row r="17" spans="1:10" ht="18.75" thickBot="1" x14ac:dyDescent="0.3">
      <c r="A17" s="66" t="s">
        <v>67</v>
      </c>
      <c r="B17" s="25">
        <v>87</v>
      </c>
      <c r="C17" s="25">
        <v>16</v>
      </c>
      <c r="D17" s="25">
        <v>13</v>
      </c>
      <c r="E17" s="25">
        <v>2</v>
      </c>
      <c r="F17" s="26">
        <v>0.125</v>
      </c>
      <c r="G17" s="25">
        <v>0</v>
      </c>
      <c r="H17" s="26">
        <v>0</v>
      </c>
      <c r="I17" s="27">
        <v>1</v>
      </c>
      <c r="J17" s="59">
        <f>B17*C17</f>
        <v>1392</v>
      </c>
    </row>
    <row r="18" spans="1:10" ht="36.6" customHeight="1" thickBot="1" x14ac:dyDescent="0.3">
      <c r="A18" s="47" t="s">
        <v>82</v>
      </c>
      <c r="B18" s="48">
        <f>J18/C18</f>
        <v>31.102384291725105</v>
      </c>
      <c r="C18" s="49">
        <f>SUM(C8:C17)</f>
        <v>1426</v>
      </c>
      <c r="D18" s="48">
        <f>SUM(D8:D17)</f>
        <v>1072</v>
      </c>
      <c r="E18" s="49">
        <f>SUM(E8:E17)</f>
        <v>351</v>
      </c>
      <c r="F18" s="50">
        <f>E18/C18</f>
        <v>0.24614305750350632</v>
      </c>
      <c r="G18" s="49">
        <f>SUM(G8:G17)</f>
        <v>2</v>
      </c>
      <c r="H18" s="50">
        <f>G18/C18</f>
        <v>1.4025245441795231E-3</v>
      </c>
      <c r="I18" s="49">
        <f>SUM(I8:I17)</f>
        <v>1</v>
      </c>
      <c r="J18" s="48">
        <f>SUM(J8:J17)</f>
        <v>44352</v>
      </c>
    </row>
    <row r="19" spans="1:10" ht="15.75" x14ac:dyDescent="0.25">
      <c r="A19" s="121"/>
      <c r="B19" s="122"/>
      <c r="C19" s="122"/>
      <c r="D19" s="122"/>
      <c r="E19" s="122"/>
      <c r="F19" s="122"/>
      <c r="G19" s="122"/>
      <c r="H19" s="122"/>
      <c r="I19" s="122"/>
      <c r="J19" s="123"/>
    </row>
    <row r="20" spans="1:10" ht="15.75" x14ac:dyDescent="0.25">
      <c r="A20" s="104" t="s">
        <v>85</v>
      </c>
      <c r="B20" s="105"/>
      <c r="C20" s="105"/>
      <c r="D20" s="105"/>
      <c r="E20" s="105"/>
      <c r="F20" s="105"/>
      <c r="G20" s="105"/>
      <c r="H20" s="105"/>
      <c r="I20" s="105"/>
      <c r="J20" s="106"/>
    </row>
    <row r="21" spans="1:10" ht="18" customHeight="1" x14ac:dyDescent="0.25">
      <c r="A21" s="46"/>
      <c r="B21" s="107" t="s">
        <v>86</v>
      </c>
      <c r="C21" s="107"/>
      <c r="D21" s="107"/>
      <c r="E21" s="107"/>
      <c r="F21" s="107"/>
      <c r="G21" s="107"/>
      <c r="H21" s="107"/>
      <c r="I21" s="107"/>
      <c r="J21" s="108"/>
    </row>
    <row r="22" spans="1:10" ht="15.75" x14ac:dyDescent="0.25">
      <c r="A22" s="118"/>
      <c r="B22" s="119"/>
      <c r="C22" s="119"/>
      <c r="D22" s="119"/>
      <c r="E22" s="119"/>
      <c r="F22" s="119"/>
      <c r="G22" s="119"/>
      <c r="H22" s="119"/>
      <c r="I22" s="119"/>
      <c r="J22" s="120"/>
    </row>
    <row r="23" spans="1:10" ht="15.75" x14ac:dyDescent="0.25">
      <c r="A23" s="118" t="s">
        <v>88</v>
      </c>
      <c r="B23" s="119"/>
      <c r="C23" s="119"/>
      <c r="D23" s="119"/>
      <c r="E23" s="119"/>
      <c r="F23" s="119"/>
      <c r="G23" s="119"/>
      <c r="H23" s="119"/>
      <c r="I23" s="119"/>
      <c r="J23" s="120"/>
    </row>
    <row r="24" spans="1:10" ht="16.5" thickBot="1" x14ac:dyDescent="0.3">
      <c r="A24" s="92" t="s">
        <v>89</v>
      </c>
      <c r="B24" s="93"/>
      <c r="C24" s="93"/>
      <c r="D24" s="93"/>
      <c r="E24" s="93"/>
      <c r="F24" s="93"/>
      <c r="G24" s="93"/>
      <c r="H24" s="93"/>
      <c r="I24" s="93"/>
      <c r="J24" s="94"/>
    </row>
  </sheetData>
  <mergeCells count="9">
    <mergeCell ref="A22:J22"/>
    <mergeCell ref="A23:J23"/>
    <mergeCell ref="A24:J24"/>
    <mergeCell ref="A1:J1"/>
    <mergeCell ref="A2:J2"/>
    <mergeCell ref="B16:J16"/>
    <mergeCell ref="A19:J19"/>
    <mergeCell ref="A20:J20"/>
    <mergeCell ref="B21:J21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95" t="s">
        <v>80</v>
      </c>
      <c r="B1" s="96"/>
      <c r="C1" s="96"/>
      <c r="D1" s="96"/>
      <c r="E1" s="96"/>
      <c r="F1" s="96"/>
      <c r="G1" s="96"/>
      <c r="H1" s="96"/>
      <c r="I1" s="96"/>
      <c r="J1" s="97"/>
    </row>
    <row r="2" spans="1:10" ht="18.75" thickBot="1" x14ac:dyDescent="0.3">
      <c r="A2" s="98" t="s">
        <v>81</v>
      </c>
      <c r="B2" s="99"/>
      <c r="C2" s="99"/>
      <c r="D2" s="99"/>
      <c r="E2" s="99"/>
      <c r="F2" s="99"/>
      <c r="G2" s="99"/>
      <c r="H2" s="99"/>
      <c r="I2" s="99"/>
      <c r="J2" s="100"/>
    </row>
    <row r="3" spans="1:10" ht="18" x14ac:dyDescent="0.25">
      <c r="A3" s="54"/>
      <c r="B3" s="35" t="s">
        <v>12</v>
      </c>
      <c r="C3" s="36" t="s">
        <v>0</v>
      </c>
      <c r="D3" s="35"/>
      <c r="E3" s="36"/>
      <c r="F3" s="35" t="s">
        <v>18</v>
      </c>
      <c r="G3" s="36"/>
      <c r="H3" s="35" t="s">
        <v>18</v>
      </c>
      <c r="I3" s="36" t="s">
        <v>11</v>
      </c>
      <c r="J3" s="37" t="s">
        <v>16</v>
      </c>
    </row>
    <row r="4" spans="1:10" ht="18" x14ac:dyDescent="0.25">
      <c r="A4" s="52"/>
      <c r="B4" s="39" t="s">
        <v>13</v>
      </c>
      <c r="C4" s="40" t="s">
        <v>14</v>
      </c>
      <c r="D4" s="39" t="s">
        <v>1</v>
      </c>
      <c r="E4" s="40" t="s">
        <v>1</v>
      </c>
      <c r="F4" s="39" t="s">
        <v>9</v>
      </c>
      <c r="G4" s="40" t="s">
        <v>1</v>
      </c>
      <c r="H4" s="39" t="s">
        <v>9</v>
      </c>
      <c r="I4" s="40" t="s">
        <v>3</v>
      </c>
      <c r="J4" s="41" t="s">
        <v>2</v>
      </c>
    </row>
    <row r="5" spans="1:10" ht="18" x14ac:dyDescent="0.25">
      <c r="A5" s="52"/>
      <c r="B5" s="39" t="s">
        <v>10</v>
      </c>
      <c r="C5" s="40" t="s">
        <v>1</v>
      </c>
      <c r="D5" s="39" t="s">
        <v>3</v>
      </c>
      <c r="E5" s="40" t="s">
        <v>3</v>
      </c>
      <c r="F5" s="39" t="s">
        <v>3</v>
      </c>
      <c r="G5" s="40" t="s">
        <v>3</v>
      </c>
      <c r="H5" s="39" t="s">
        <v>3</v>
      </c>
      <c r="I5" s="40" t="s">
        <v>15</v>
      </c>
      <c r="J5" s="41" t="s">
        <v>17</v>
      </c>
    </row>
    <row r="6" spans="1:10" ht="18" x14ac:dyDescent="0.25">
      <c r="A6" s="52"/>
      <c r="B6" s="39" t="s">
        <v>3</v>
      </c>
      <c r="C6" s="40" t="s">
        <v>3</v>
      </c>
      <c r="D6" s="39" t="s">
        <v>73</v>
      </c>
      <c r="E6" s="40" t="s">
        <v>75</v>
      </c>
      <c r="F6" s="39" t="s">
        <v>75</v>
      </c>
      <c r="G6" s="40" t="s">
        <v>76</v>
      </c>
      <c r="H6" s="39" t="s">
        <v>76</v>
      </c>
      <c r="I6" s="40" t="s">
        <v>77</v>
      </c>
      <c r="J6" s="41" t="s">
        <v>3</v>
      </c>
    </row>
    <row r="7" spans="1:10" ht="19.5" thickBot="1" x14ac:dyDescent="0.35">
      <c r="A7" s="55" t="s">
        <v>8</v>
      </c>
      <c r="B7" s="56" t="s">
        <v>7</v>
      </c>
      <c r="C7" s="57" t="s">
        <v>4</v>
      </c>
      <c r="D7" s="56" t="s">
        <v>5</v>
      </c>
      <c r="E7" s="57" t="s">
        <v>74</v>
      </c>
      <c r="F7" s="56" t="s">
        <v>6</v>
      </c>
      <c r="G7" s="57" t="s">
        <v>91</v>
      </c>
      <c r="H7" s="56" t="s">
        <v>6</v>
      </c>
      <c r="I7" s="57" t="s">
        <v>78</v>
      </c>
      <c r="J7" s="58" t="s">
        <v>79</v>
      </c>
    </row>
    <row r="8" spans="1:10" ht="18.75" thickBot="1" x14ac:dyDescent="0.3">
      <c r="A8" s="65" t="s">
        <v>26</v>
      </c>
      <c r="B8" s="115" t="s">
        <v>84</v>
      </c>
      <c r="C8" s="116"/>
      <c r="D8" s="116"/>
      <c r="E8" s="116"/>
      <c r="F8" s="116"/>
      <c r="G8" s="116"/>
      <c r="H8" s="116"/>
      <c r="I8" s="116"/>
      <c r="J8" s="117"/>
    </row>
    <row r="9" spans="1:10" ht="18" x14ac:dyDescent="0.25">
      <c r="A9" s="71" t="s">
        <v>27</v>
      </c>
      <c r="B9" s="5">
        <v>43</v>
      </c>
      <c r="C9" s="5">
        <v>52</v>
      </c>
      <c r="D9" s="5">
        <v>27</v>
      </c>
      <c r="E9" s="5">
        <v>25</v>
      </c>
      <c r="F9" s="6">
        <v>0.48099999999999998</v>
      </c>
      <c r="G9" s="5">
        <v>0</v>
      </c>
      <c r="H9" s="6">
        <v>0</v>
      </c>
      <c r="I9" s="69">
        <v>0</v>
      </c>
      <c r="J9" s="59">
        <f>B9*C9</f>
        <v>2236</v>
      </c>
    </row>
    <row r="10" spans="1:10" ht="18" x14ac:dyDescent="0.25">
      <c r="A10" s="15" t="s">
        <v>39</v>
      </c>
      <c r="B10" s="8">
        <v>44</v>
      </c>
      <c r="C10" s="8">
        <v>610</v>
      </c>
      <c r="D10" s="8">
        <v>299</v>
      </c>
      <c r="E10" s="8">
        <v>311</v>
      </c>
      <c r="F10" s="9">
        <v>0.51</v>
      </c>
      <c r="G10" s="8">
        <v>0</v>
      </c>
      <c r="H10" s="9">
        <v>0</v>
      </c>
      <c r="I10" s="70">
        <v>0</v>
      </c>
      <c r="J10" s="67">
        <f t="shared" ref="J10:J13" si="0">B10*C10</f>
        <v>26840</v>
      </c>
    </row>
    <row r="11" spans="1:10" ht="18" x14ac:dyDescent="0.25">
      <c r="A11" s="15" t="s">
        <v>57</v>
      </c>
      <c r="B11" s="8">
        <v>42</v>
      </c>
      <c r="C11" s="8">
        <v>996</v>
      </c>
      <c r="D11" s="8">
        <v>669</v>
      </c>
      <c r="E11" s="8">
        <v>275</v>
      </c>
      <c r="F11" s="9">
        <v>0.27600000000000002</v>
      </c>
      <c r="G11" s="8">
        <v>48</v>
      </c>
      <c r="H11" s="9">
        <v>4.8000000000000001E-2</v>
      </c>
      <c r="I11" s="70">
        <v>4</v>
      </c>
      <c r="J11" s="67">
        <f t="shared" si="0"/>
        <v>41832</v>
      </c>
    </row>
    <row r="12" spans="1:10" ht="18" x14ac:dyDescent="0.25">
      <c r="A12" s="21" t="s">
        <v>65</v>
      </c>
      <c r="B12" s="8">
        <v>32</v>
      </c>
      <c r="C12" s="8">
        <v>210</v>
      </c>
      <c r="D12" s="8">
        <v>151</v>
      </c>
      <c r="E12" s="8">
        <v>53</v>
      </c>
      <c r="F12" s="9">
        <v>0.252</v>
      </c>
      <c r="G12" s="8">
        <v>6</v>
      </c>
      <c r="H12" s="9">
        <v>2.9000000000000001E-2</v>
      </c>
      <c r="I12" s="70">
        <v>0</v>
      </c>
      <c r="J12" s="67">
        <f t="shared" si="0"/>
        <v>6720</v>
      </c>
    </row>
    <row r="13" spans="1:10" ht="18.75" thickBot="1" x14ac:dyDescent="0.3">
      <c r="A13" s="21" t="s">
        <v>70</v>
      </c>
      <c r="B13" s="8">
        <v>13</v>
      </c>
      <c r="C13" s="8">
        <v>30</v>
      </c>
      <c r="D13" s="8">
        <v>30</v>
      </c>
      <c r="E13" s="8">
        <v>0</v>
      </c>
      <c r="F13" s="9">
        <v>0</v>
      </c>
      <c r="G13" s="8">
        <v>0</v>
      </c>
      <c r="H13" s="9">
        <v>0</v>
      </c>
      <c r="I13" s="70">
        <v>0</v>
      </c>
      <c r="J13" s="68">
        <f t="shared" si="0"/>
        <v>390</v>
      </c>
    </row>
    <row r="14" spans="1:10" ht="36.6" customHeight="1" thickBot="1" x14ac:dyDescent="0.3">
      <c r="A14" s="47" t="s">
        <v>82</v>
      </c>
      <c r="B14" s="48">
        <f>J14/C14</f>
        <v>41.105374077976819</v>
      </c>
      <c r="C14" s="49">
        <f>SUM(C8:C13)</f>
        <v>1898</v>
      </c>
      <c r="D14" s="48">
        <f>SUM(D8:D13)</f>
        <v>1176</v>
      </c>
      <c r="E14" s="49">
        <f>SUM(E8:E13)</f>
        <v>664</v>
      </c>
      <c r="F14" s="50">
        <f>E14/C14</f>
        <v>0.34984193888303478</v>
      </c>
      <c r="G14" s="49">
        <f>SUM(G8:G13)</f>
        <v>54</v>
      </c>
      <c r="H14" s="50">
        <f>G14/C14</f>
        <v>2.8451001053740779E-2</v>
      </c>
      <c r="I14" s="49">
        <f>SUM(I8:I13)</f>
        <v>4</v>
      </c>
      <c r="J14" s="48">
        <f>SUM(J8:J13)</f>
        <v>78018</v>
      </c>
    </row>
    <row r="15" spans="1:10" ht="15.75" x14ac:dyDescent="0.25">
      <c r="A15" s="121"/>
      <c r="B15" s="122"/>
      <c r="C15" s="122"/>
      <c r="D15" s="122"/>
      <c r="E15" s="122"/>
      <c r="F15" s="122"/>
      <c r="G15" s="122"/>
      <c r="H15" s="122"/>
      <c r="I15" s="122"/>
      <c r="J15" s="123"/>
    </row>
    <row r="16" spans="1:10" ht="15.75" x14ac:dyDescent="0.25">
      <c r="A16" s="104" t="s">
        <v>85</v>
      </c>
      <c r="B16" s="105"/>
      <c r="C16" s="105"/>
      <c r="D16" s="105"/>
      <c r="E16" s="105"/>
      <c r="F16" s="105"/>
      <c r="G16" s="105"/>
      <c r="H16" s="105"/>
      <c r="I16" s="105"/>
      <c r="J16" s="106"/>
    </row>
    <row r="17" spans="1:10" ht="18" customHeight="1" x14ac:dyDescent="0.25">
      <c r="A17" s="46"/>
      <c r="B17" s="107" t="s">
        <v>86</v>
      </c>
      <c r="C17" s="107"/>
      <c r="D17" s="107"/>
      <c r="E17" s="107"/>
      <c r="F17" s="107"/>
      <c r="G17" s="107"/>
      <c r="H17" s="107"/>
      <c r="I17" s="107"/>
      <c r="J17" s="108"/>
    </row>
    <row r="18" spans="1:10" ht="15.75" x14ac:dyDescent="0.25">
      <c r="A18" s="118"/>
      <c r="B18" s="119"/>
      <c r="C18" s="119"/>
      <c r="D18" s="119"/>
      <c r="E18" s="119"/>
      <c r="F18" s="119"/>
      <c r="G18" s="119"/>
      <c r="H18" s="119"/>
      <c r="I18" s="119"/>
      <c r="J18" s="120"/>
    </row>
    <row r="19" spans="1:10" ht="15.75" x14ac:dyDescent="0.25">
      <c r="A19" s="118" t="s">
        <v>88</v>
      </c>
      <c r="B19" s="119"/>
      <c r="C19" s="119"/>
      <c r="D19" s="119"/>
      <c r="E19" s="119"/>
      <c r="F19" s="119"/>
      <c r="G19" s="119"/>
      <c r="H19" s="119"/>
      <c r="I19" s="119"/>
      <c r="J19" s="120"/>
    </row>
    <row r="20" spans="1:10" ht="16.5" thickBot="1" x14ac:dyDescent="0.3">
      <c r="A20" s="92" t="s">
        <v>89</v>
      </c>
      <c r="B20" s="93"/>
      <c r="C20" s="93"/>
      <c r="D20" s="93"/>
      <c r="E20" s="93"/>
      <c r="F20" s="93"/>
      <c r="G20" s="93"/>
      <c r="H20" s="93"/>
      <c r="I20" s="93"/>
      <c r="J20" s="94"/>
    </row>
  </sheetData>
  <mergeCells count="9">
    <mergeCell ref="A18:J18"/>
    <mergeCell ref="A19:J19"/>
    <mergeCell ref="A20:J20"/>
    <mergeCell ref="A1:J1"/>
    <mergeCell ref="A2:J2"/>
    <mergeCell ref="B8:J8"/>
    <mergeCell ref="A15:J15"/>
    <mergeCell ref="A16:J16"/>
    <mergeCell ref="B17:J17"/>
  </mergeCells>
  <pageMargins left="0.7" right="0.7" top="0.75" bottom="0.75" header="0.3" footer="0.3"/>
  <pageSetup orientation="portrait" r:id="rId1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95" t="s">
        <v>80</v>
      </c>
      <c r="B1" s="96"/>
      <c r="C1" s="96"/>
      <c r="D1" s="96"/>
      <c r="E1" s="96"/>
      <c r="F1" s="96"/>
      <c r="G1" s="96"/>
      <c r="H1" s="96"/>
      <c r="I1" s="96"/>
      <c r="J1" s="97"/>
    </row>
    <row r="2" spans="1:10" ht="18.75" thickBot="1" x14ac:dyDescent="0.3">
      <c r="A2" s="98" t="s">
        <v>81</v>
      </c>
      <c r="B2" s="99"/>
      <c r="C2" s="99"/>
      <c r="D2" s="99"/>
      <c r="E2" s="99"/>
      <c r="F2" s="99"/>
      <c r="G2" s="99"/>
      <c r="H2" s="99"/>
      <c r="I2" s="99"/>
      <c r="J2" s="100"/>
    </row>
    <row r="3" spans="1:10" ht="18" x14ac:dyDescent="0.25">
      <c r="A3" s="54"/>
      <c r="B3" s="35" t="s">
        <v>12</v>
      </c>
      <c r="C3" s="36" t="s">
        <v>0</v>
      </c>
      <c r="D3" s="35"/>
      <c r="E3" s="36"/>
      <c r="F3" s="35" t="s">
        <v>18</v>
      </c>
      <c r="G3" s="36"/>
      <c r="H3" s="35" t="s">
        <v>18</v>
      </c>
      <c r="I3" s="36" t="s">
        <v>11</v>
      </c>
      <c r="J3" s="37" t="s">
        <v>16</v>
      </c>
    </row>
    <row r="4" spans="1:10" ht="18" x14ac:dyDescent="0.25">
      <c r="A4" s="52"/>
      <c r="B4" s="39" t="s">
        <v>13</v>
      </c>
      <c r="C4" s="40" t="s">
        <v>14</v>
      </c>
      <c r="D4" s="39" t="s">
        <v>1</v>
      </c>
      <c r="E4" s="40" t="s">
        <v>1</v>
      </c>
      <c r="F4" s="39" t="s">
        <v>9</v>
      </c>
      <c r="G4" s="40" t="s">
        <v>1</v>
      </c>
      <c r="H4" s="39" t="s">
        <v>9</v>
      </c>
      <c r="I4" s="40" t="s">
        <v>3</v>
      </c>
      <c r="J4" s="41" t="s">
        <v>2</v>
      </c>
    </row>
    <row r="5" spans="1:10" ht="18" x14ac:dyDescent="0.25">
      <c r="A5" s="52"/>
      <c r="B5" s="39" t="s">
        <v>10</v>
      </c>
      <c r="C5" s="40" t="s">
        <v>1</v>
      </c>
      <c r="D5" s="39" t="s">
        <v>3</v>
      </c>
      <c r="E5" s="40" t="s">
        <v>3</v>
      </c>
      <c r="F5" s="39" t="s">
        <v>3</v>
      </c>
      <c r="G5" s="40" t="s">
        <v>3</v>
      </c>
      <c r="H5" s="39" t="s">
        <v>3</v>
      </c>
      <c r="I5" s="40" t="s">
        <v>15</v>
      </c>
      <c r="J5" s="41" t="s">
        <v>17</v>
      </c>
    </row>
    <row r="6" spans="1:10" ht="18" x14ac:dyDescent="0.25">
      <c r="A6" s="52"/>
      <c r="B6" s="39" t="s">
        <v>3</v>
      </c>
      <c r="C6" s="40" t="s">
        <v>3</v>
      </c>
      <c r="D6" s="39" t="s">
        <v>73</v>
      </c>
      <c r="E6" s="40" t="s">
        <v>75</v>
      </c>
      <c r="F6" s="39" t="s">
        <v>75</v>
      </c>
      <c r="G6" s="40" t="s">
        <v>76</v>
      </c>
      <c r="H6" s="39" t="s">
        <v>76</v>
      </c>
      <c r="I6" s="40" t="s">
        <v>77</v>
      </c>
      <c r="J6" s="41" t="s">
        <v>3</v>
      </c>
    </row>
    <row r="7" spans="1:10" ht="19.5" thickBot="1" x14ac:dyDescent="0.35">
      <c r="A7" s="55" t="s">
        <v>8</v>
      </c>
      <c r="B7" s="56" t="s">
        <v>7</v>
      </c>
      <c r="C7" s="57" t="s">
        <v>4</v>
      </c>
      <c r="D7" s="56" t="s">
        <v>5</v>
      </c>
      <c r="E7" s="57" t="s">
        <v>74</v>
      </c>
      <c r="F7" s="56" t="s">
        <v>6</v>
      </c>
      <c r="G7" s="57" t="s">
        <v>91</v>
      </c>
      <c r="H7" s="56" t="s">
        <v>6</v>
      </c>
      <c r="I7" s="57" t="s">
        <v>78</v>
      </c>
      <c r="J7" s="58" t="s">
        <v>79</v>
      </c>
    </row>
    <row r="8" spans="1:10" ht="18" x14ac:dyDescent="0.25">
      <c r="A8" s="72" t="s">
        <v>20</v>
      </c>
      <c r="B8" s="5">
        <v>131</v>
      </c>
      <c r="C8" s="5">
        <v>519</v>
      </c>
      <c r="D8" s="5">
        <v>132</v>
      </c>
      <c r="E8" s="5">
        <v>161</v>
      </c>
      <c r="F8" s="6">
        <v>0.31</v>
      </c>
      <c r="G8" s="5">
        <v>216</v>
      </c>
      <c r="H8" s="6">
        <v>0.41599999999999998</v>
      </c>
      <c r="I8" s="7">
        <v>10</v>
      </c>
      <c r="J8" s="59">
        <f t="shared" ref="J8:J15" si="0">B8*C8</f>
        <v>67989</v>
      </c>
    </row>
    <row r="9" spans="1:10" ht="18" x14ac:dyDescent="0.25">
      <c r="A9" s="15" t="s">
        <v>28</v>
      </c>
      <c r="B9" s="8">
        <v>27</v>
      </c>
      <c r="C9" s="8">
        <v>252</v>
      </c>
      <c r="D9" s="8">
        <v>207</v>
      </c>
      <c r="E9" s="8">
        <v>45</v>
      </c>
      <c r="F9" s="9">
        <v>0.17899999999999999</v>
      </c>
      <c r="G9" s="8">
        <v>0</v>
      </c>
      <c r="H9" s="9">
        <v>0</v>
      </c>
      <c r="I9" s="10">
        <v>0</v>
      </c>
      <c r="J9" s="67">
        <f t="shared" si="0"/>
        <v>6804</v>
      </c>
    </row>
    <row r="10" spans="1:10" ht="18" x14ac:dyDescent="0.25">
      <c r="A10" s="21" t="s">
        <v>29</v>
      </c>
      <c r="B10" s="8">
        <v>28</v>
      </c>
      <c r="C10" s="8">
        <v>313</v>
      </c>
      <c r="D10" s="8">
        <v>304</v>
      </c>
      <c r="E10" s="8">
        <v>3</v>
      </c>
      <c r="F10" s="9">
        <v>0.01</v>
      </c>
      <c r="G10" s="8">
        <v>1</v>
      </c>
      <c r="H10" s="9">
        <v>3.0000000000000001E-3</v>
      </c>
      <c r="I10" s="10">
        <v>5</v>
      </c>
      <c r="J10" s="67">
        <f t="shared" si="0"/>
        <v>8764</v>
      </c>
    </row>
    <row r="11" spans="1:10" ht="18" x14ac:dyDescent="0.25">
      <c r="A11" s="21" t="s">
        <v>36</v>
      </c>
      <c r="B11" s="8">
        <v>19</v>
      </c>
      <c r="C11" s="8">
        <v>192</v>
      </c>
      <c r="D11" s="8">
        <v>182</v>
      </c>
      <c r="E11" s="8">
        <v>9</v>
      </c>
      <c r="F11" s="9">
        <v>4.7E-2</v>
      </c>
      <c r="G11" s="8">
        <v>1</v>
      </c>
      <c r="H11" s="9">
        <v>5.0000000000000001E-3</v>
      </c>
      <c r="I11" s="10">
        <v>0</v>
      </c>
      <c r="J11" s="67">
        <f t="shared" si="0"/>
        <v>3648</v>
      </c>
    </row>
    <row r="12" spans="1:10" ht="18" x14ac:dyDescent="0.25">
      <c r="A12" s="15" t="s">
        <v>44</v>
      </c>
      <c r="B12" s="8">
        <v>21</v>
      </c>
      <c r="C12" s="8">
        <v>91</v>
      </c>
      <c r="D12" s="8">
        <v>79</v>
      </c>
      <c r="E12" s="8">
        <v>7</v>
      </c>
      <c r="F12" s="9">
        <v>7.6999999999999999E-2</v>
      </c>
      <c r="G12" s="8">
        <v>5</v>
      </c>
      <c r="H12" s="9">
        <v>5.5E-2</v>
      </c>
      <c r="I12" s="10">
        <v>0</v>
      </c>
      <c r="J12" s="67">
        <f t="shared" si="0"/>
        <v>1911</v>
      </c>
    </row>
    <row r="13" spans="1:10" ht="18" x14ac:dyDescent="0.25">
      <c r="A13" s="15" t="s">
        <v>46</v>
      </c>
      <c r="B13" s="8">
        <v>114</v>
      </c>
      <c r="C13" s="8">
        <v>166</v>
      </c>
      <c r="D13" s="8">
        <v>83</v>
      </c>
      <c r="E13" s="8">
        <v>23</v>
      </c>
      <c r="F13" s="9">
        <v>0.13900000000000001</v>
      </c>
      <c r="G13" s="8">
        <v>51</v>
      </c>
      <c r="H13" s="9">
        <v>0.307</v>
      </c>
      <c r="I13" s="10">
        <v>9</v>
      </c>
      <c r="J13" s="67">
        <f t="shared" si="0"/>
        <v>18924</v>
      </c>
    </row>
    <row r="14" spans="1:10" ht="18" x14ac:dyDescent="0.25">
      <c r="A14" s="15" t="s">
        <v>60</v>
      </c>
      <c r="B14" s="8">
        <v>17</v>
      </c>
      <c r="C14" s="8">
        <v>107</v>
      </c>
      <c r="D14" s="8">
        <v>103</v>
      </c>
      <c r="E14" s="8">
        <v>4</v>
      </c>
      <c r="F14" s="9">
        <v>3.6999999999999998E-2</v>
      </c>
      <c r="G14" s="8">
        <v>0</v>
      </c>
      <c r="H14" s="9">
        <v>0</v>
      </c>
      <c r="I14" s="10">
        <v>0</v>
      </c>
      <c r="J14" s="67">
        <f t="shared" si="0"/>
        <v>1819</v>
      </c>
    </row>
    <row r="15" spans="1:10" ht="18.75" thickBot="1" x14ac:dyDescent="0.3">
      <c r="A15" s="22" t="s">
        <v>62</v>
      </c>
      <c r="B15" s="18">
        <v>8</v>
      </c>
      <c r="C15" s="18">
        <v>37</v>
      </c>
      <c r="D15" s="18">
        <v>37</v>
      </c>
      <c r="E15" s="18">
        <v>0</v>
      </c>
      <c r="F15" s="19">
        <v>0</v>
      </c>
      <c r="G15" s="18">
        <v>0</v>
      </c>
      <c r="H15" s="19">
        <v>0</v>
      </c>
      <c r="I15" s="20">
        <v>0</v>
      </c>
      <c r="J15" s="59">
        <f t="shared" si="0"/>
        <v>296</v>
      </c>
    </row>
    <row r="16" spans="1:10" ht="36.6" customHeight="1" thickBot="1" x14ac:dyDescent="0.3">
      <c r="A16" s="47" t="s">
        <v>82</v>
      </c>
      <c r="B16" s="48">
        <f>J16/C16</f>
        <v>65.685748360166968</v>
      </c>
      <c r="C16" s="49">
        <f>SUM(C8:C15)</f>
        <v>1677</v>
      </c>
      <c r="D16" s="48">
        <f>SUM(D8:D15)</f>
        <v>1127</v>
      </c>
      <c r="E16" s="49">
        <f>SUM(E8:E15)</f>
        <v>252</v>
      </c>
      <c r="F16" s="50">
        <f>E16/C16</f>
        <v>0.15026833631484796</v>
      </c>
      <c r="G16" s="49">
        <f>SUM(G8:G15)</f>
        <v>274</v>
      </c>
      <c r="H16" s="50">
        <f>G16/C16</f>
        <v>0.16338700059630293</v>
      </c>
      <c r="I16" s="49">
        <f>SUM(I8:I15)</f>
        <v>24</v>
      </c>
      <c r="J16" s="48">
        <f>SUM(J8:J15)</f>
        <v>110155</v>
      </c>
    </row>
    <row r="17" spans="1:10" ht="15.75" x14ac:dyDescent="0.25">
      <c r="A17" s="121"/>
      <c r="B17" s="122"/>
      <c r="C17" s="122"/>
      <c r="D17" s="122"/>
      <c r="E17" s="122"/>
      <c r="F17" s="122"/>
      <c r="G17" s="122"/>
      <c r="H17" s="122"/>
      <c r="I17" s="122"/>
      <c r="J17" s="123"/>
    </row>
    <row r="18" spans="1:10" ht="15.75" x14ac:dyDescent="0.25">
      <c r="A18" s="104" t="s">
        <v>85</v>
      </c>
      <c r="B18" s="105"/>
      <c r="C18" s="105"/>
      <c r="D18" s="105"/>
      <c r="E18" s="105"/>
      <c r="F18" s="105"/>
      <c r="G18" s="105"/>
      <c r="H18" s="105"/>
      <c r="I18" s="105"/>
      <c r="J18" s="106"/>
    </row>
    <row r="19" spans="1:10" ht="18" customHeight="1" x14ac:dyDescent="0.25">
      <c r="A19" s="46"/>
      <c r="B19" s="107" t="s">
        <v>86</v>
      </c>
      <c r="C19" s="107"/>
      <c r="D19" s="107"/>
      <c r="E19" s="107"/>
      <c r="F19" s="107"/>
      <c r="G19" s="107"/>
      <c r="H19" s="107"/>
      <c r="I19" s="107"/>
      <c r="J19" s="108"/>
    </row>
    <row r="20" spans="1:10" ht="15.75" x14ac:dyDescent="0.25">
      <c r="A20" s="118"/>
      <c r="B20" s="119"/>
      <c r="C20" s="119"/>
      <c r="D20" s="119"/>
      <c r="E20" s="119"/>
      <c r="F20" s="119"/>
      <c r="G20" s="119"/>
      <c r="H20" s="119"/>
      <c r="I20" s="119"/>
      <c r="J20" s="120"/>
    </row>
    <row r="21" spans="1:10" ht="15.75" x14ac:dyDescent="0.25">
      <c r="A21" s="118" t="s">
        <v>88</v>
      </c>
      <c r="B21" s="119"/>
      <c r="C21" s="119"/>
      <c r="D21" s="119"/>
      <c r="E21" s="119"/>
      <c r="F21" s="119"/>
      <c r="G21" s="119"/>
      <c r="H21" s="119"/>
      <c r="I21" s="119"/>
      <c r="J21" s="120"/>
    </row>
    <row r="22" spans="1:10" ht="16.5" thickBot="1" x14ac:dyDescent="0.3">
      <c r="A22" s="92" t="s">
        <v>89</v>
      </c>
      <c r="B22" s="93"/>
      <c r="C22" s="93"/>
      <c r="D22" s="93"/>
      <c r="E22" s="93"/>
      <c r="F22" s="93"/>
      <c r="G22" s="93"/>
      <c r="H22" s="93"/>
      <c r="I22" s="93"/>
      <c r="J22" s="94"/>
    </row>
  </sheetData>
  <mergeCells count="8">
    <mergeCell ref="A22:J22"/>
    <mergeCell ref="A1:J1"/>
    <mergeCell ref="A2:J2"/>
    <mergeCell ref="A17:J17"/>
    <mergeCell ref="A18:J18"/>
    <mergeCell ref="B19:J19"/>
    <mergeCell ref="A20:J20"/>
    <mergeCell ref="A21:J21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95" t="s">
        <v>80</v>
      </c>
      <c r="B1" s="96"/>
      <c r="C1" s="96"/>
      <c r="D1" s="96"/>
      <c r="E1" s="96"/>
      <c r="F1" s="96"/>
      <c r="G1" s="96"/>
      <c r="H1" s="96"/>
      <c r="I1" s="96"/>
      <c r="J1" s="97"/>
    </row>
    <row r="2" spans="1:10" ht="18.75" thickBot="1" x14ac:dyDescent="0.3">
      <c r="A2" s="98" t="s">
        <v>81</v>
      </c>
      <c r="B2" s="99"/>
      <c r="C2" s="99"/>
      <c r="D2" s="99"/>
      <c r="E2" s="99"/>
      <c r="F2" s="99"/>
      <c r="G2" s="99"/>
      <c r="H2" s="99"/>
      <c r="I2" s="99"/>
      <c r="J2" s="100"/>
    </row>
    <row r="3" spans="1:10" ht="18" x14ac:dyDescent="0.25">
      <c r="A3" s="54"/>
      <c r="B3" s="35" t="s">
        <v>12</v>
      </c>
      <c r="C3" s="36" t="s">
        <v>0</v>
      </c>
      <c r="D3" s="35"/>
      <c r="E3" s="36"/>
      <c r="F3" s="35" t="s">
        <v>18</v>
      </c>
      <c r="G3" s="36"/>
      <c r="H3" s="35" t="s">
        <v>18</v>
      </c>
      <c r="I3" s="36" t="s">
        <v>11</v>
      </c>
      <c r="J3" s="37" t="s">
        <v>16</v>
      </c>
    </row>
    <row r="4" spans="1:10" ht="18" x14ac:dyDescent="0.25">
      <c r="A4" s="52"/>
      <c r="B4" s="39" t="s">
        <v>13</v>
      </c>
      <c r="C4" s="40" t="s">
        <v>14</v>
      </c>
      <c r="D4" s="39" t="s">
        <v>1</v>
      </c>
      <c r="E4" s="40" t="s">
        <v>1</v>
      </c>
      <c r="F4" s="39" t="s">
        <v>9</v>
      </c>
      <c r="G4" s="40" t="s">
        <v>1</v>
      </c>
      <c r="H4" s="39" t="s">
        <v>9</v>
      </c>
      <c r="I4" s="40" t="s">
        <v>3</v>
      </c>
      <c r="J4" s="41" t="s">
        <v>2</v>
      </c>
    </row>
    <row r="5" spans="1:10" ht="18" x14ac:dyDescent="0.25">
      <c r="A5" s="52"/>
      <c r="B5" s="39" t="s">
        <v>10</v>
      </c>
      <c r="C5" s="40" t="s">
        <v>1</v>
      </c>
      <c r="D5" s="39" t="s">
        <v>3</v>
      </c>
      <c r="E5" s="40" t="s">
        <v>3</v>
      </c>
      <c r="F5" s="39" t="s">
        <v>3</v>
      </c>
      <c r="G5" s="40" t="s">
        <v>3</v>
      </c>
      <c r="H5" s="39" t="s">
        <v>3</v>
      </c>
      <c r="I5" s="40" t="s">
        <v>15</v>
      </c>
      <c r="J5" s="41" t="s">
        <v>17</v>
      </c>
    </row>
    <row r="6" spans="1:10" ht="18" x14ac:dyDescent="0.25">
      <c r="A6" s="52"/>
      <c r="B6" s="39" t="s">
        <v>3</v>
      </c>
      <c r="C6" s="40" t="s">
        <v>3</v>
      </c>
      <c r="D6" s="39" t="s">
        <v>73</v>
      </c>
      <c r="E6" s="40" t="s">
        <v>75</v>
      </c>
      <c r="F6" s="39" t="s">
        <v>75</v>
      </c>
      <c r="G6" s="40" t="s">
        <v>76</v>
      </c>
      <c r="H6" s="39" t="s">
        <v>76</v>
      </c>
      <c r="I6" s="40" t="s">
        <v>77</v>
      </c>
      <c r="J6" s="41" t="s">
        <v>3</v>
      </c>
    </row>
    <row r="7" spans="1:10" ht="19.5" thickBot="1" x14ac:dyDescent="0.35">
      <c r="A7" s="55" t="s">
        <v>8</v>
      </c>
      <c r="B7" s="56" t="s">
        <v>7</v>
      </c>
      <c r="C7" s="57" t="s">
        <v>4</v>
      </c>
      <c r="D7" s="56" t="s">
        <v>5</v>
      </c>
      <c r="E7" s="57" t="s">
        <v>74</v>
      </c>
      <c r="F7" s="56" t="s">
        <v>6</v>
      </c>
      <c r="G7" s="57" t="s">
        <v>91</v>
      </c>
      <c r="H7" s="56" t="s">
        <v>6</v>
      </c>
      <c r="I7" s="57" t="s">
        <v>78</v>
      </c>
      <c r="J7" s="58" t="s">
        <v>79</v>
      </c>
    </row>
    <row r="8" spans="1:10" ht="18" x14ac:dyDescent="0.25">
      <c r="A8" s="72" t="s">
        <v>21</v>
      </c>
      <c r="B8" s="5">
        <v>15</v>
      </c>
      <c r="C8" s="5">
        <v>102</v>
      </c>
      <c r="D8" s="5">
        <v>102</v>
      </c>
      <c r="E8" s="5">
        <v>0</v>
      </c>
      <c r="F8" s="6">
        <v>0</v>
      </c>
      <c r="G8" s="5">
        <v>0</v>
      </c>
      <c r="H8" s="6">
        <v>0</v>
      </c>
      <c r="I8" s="7">
        <v>0</v>
      </c>
      <c r="J8" s="59">
        <f t="shared" ref="J8:J18" si="0">B8*C8</f>
        <v>1530</v>
      </c>
    </row>
    <row r="9" spans="1:10" ht="18" x14ac:dyDescent="0.25">
      <c r="A9" s="15" t="s">
        <v>24</v>
      </c>
      <c r="B9" s="8">
        <v>17</v>
      </c>
      <c r="C9" s="8">
        <v>88</v>
      </c>
      <c r="D9" s="8">
        <v>87</v>
      </c>
      <c r="E9" s="8">
        <v>1</v>
      </c>
      <c r="F9" s="9">
        <v>1.0999999999999999E-2</v>
      </c>
      <c r="G9" s="8">
        <v>0</v>
      </c>
      <c r="H9" s="9">
        <v>0</v>
      </c>
      <c r="I9" s="10">
        <v>0</v>
      </c>
      <c r="J9" s="67">
        <f t="shared" si="0"/>
        <v>1496</v>
      </c>
    </row>
    <row r="10" spans="1:10" ht="18" x14ac:dyDescent="0.25">
      <c r="A10" s="21" t="s">
        <v>37</v>
      </c>
      <c r="B10" s="8">
        <v>2</v>
      </c>
      <c r="C10" s="8">
        <v>26</v>
      </c>
      <c r="D10" s="8">
        <v>26</v>
      </c>
      <c r="E10" s="8">
        <v>0</v>
      </c>
      <c r="F10" s="9">
        <v>0</v>
      </c>
      <c r="G10" s="8">
        <v>0</v>
      </c>
      <c r="H10" s="9">
        <v>0</v>
      </c>
      <c r="I10" s="10">
        <v>0</v>
      </c>
      <c r="J10" s="67">
        <f t="shared" si="0"/>
        <v>52</v>
      </c>
    </row>
    <row r="11" spans="1:10" ht="18" x14ac:dyDescent="0.25">
      <c r="A11" s="15" t="s">
        <v>45</v>
      </c>
      <c r="B11" s="8">
        <v>20</v>
      </c>
      <c r="C11" s="8">
        <v>18</v>
      </c>
      <c r="D11" s="8">
        <v>17</v>
      </c>
      <c r="E11" s="8">
        <v>1</v>
      </c>
      <c r="F11" s="9">
        <v>5.6000000000000001E-2</v>
      </c>
      <c r="G11" s="8">
        <v>0</v>
      </c>
      <c r="H11" s="9">
        <v>0</v>
      </c>
      <c r="I11" s="10">
        <v>0</v>
      </c>
      <c r="J11" s="67">
        <f t="shared" si="0"/>
        <v>360</v>
      </c>
    </row>
    <row r="12" spans="1:10" ht="18" x14ac:dyDescent="0.25">
      <c r="A12" s="15" t="s">
        <v>47</v>
      </c>
      <c r="B12" s="8">
        <v>10</v>
      </c>
      <c r="C12" s="8">
        <v>4</v>
      </c>
      <c r="D12" s="8">
        <v>4</v>
      </c>
      <c r="E12" s="8">
        <v>0</v>
      </c>
      <c r="F12" s="9">
        <v>0</v>
      </c>
      <c r="G12" s="8">
        <v>0</v>
      </c>
      <c r="H12" s="9">
        <v>0</v>
      </c>
      <c r="I12" s="10">
        <v>0</v>
      </c>
      <c r="J12" s="67">
        <f t="shared" si="0"/>
        <v>40</v>
      </c>
    </row>
    <row r="13" spans="1:10" ht="18" x14ac:dyDescent="0.25">
      <c r="A13" s="15" t="s">
        <v>51</v>
      </c>
      <c r="B13" s="8">
        <v>5</v>
      </c>
      <c r="C13" s="8">
        <v>24</v>
      </c>
      <c r="D13" s="8">
        <v>24</v>
      </c>
      <c r="E13" s="8">
        <v>0</v>
      </c>
      <c r="F13" s="9">
        <v>0</v>
      </c>
      <c r="G13" s="8">
        <v>0</v>
      </c>
      <c r="H13" s="9">
        <v>0</v>
      </c>
      <c r="I13" s="10">
        <v>0</v>
      </c>
      <c r="J13" s="67">
        <f t="shared" si="0"/>
        <v>120</v>
      </c>
    </row>
    <row r="14" spans="1:10" ht="18" x14ac:dyDescent="0.25">
      <c r="A14" s="15" t="s">
        <v>55</v>
      </c>
      <c r="B14" s="8">
        <v>17</v>
      </c>
      <c r="C14" s="8">
        <v>67</v>
      </c>
      <c r="D14" s="8">
        <v>65</v>
      </c>
      <c r="E14" s="8">
        <v>2</v>
      </c>
      <c r="F14" s="9">
        <v>0.03</v>
      </c>
      <c r="G14" s="8">
        <v>0</v>
      </c>
      <c r="H14" s="9">
        <v>0</v>
      </c>
      <c r="I14" s="10">
        <v>0</v>
      </c>
      <c r="J14" s="67">
        <f t="shared" si="0"/>
        <v>1139</v>
      </c>
    </row>
    <row r="15" spans="1:10" ht="18" x14ac:dyDescent="0.25">
      <c r="A15" s="15" t="s">
        <v>61</v>
      </c>
      <c r="B15" s="8">
        <v>8</v>
      </c>
      <c r="C15" s="8">
        <v>3</v>
      </c>
      <c r="D15" s="8">
        <v>3</v>
      </c>
      <c r="E15" s="8">
        <v>0</v>
      </c>
      <c r="F15" s="9">
        <v>0</v>
      </c>
      <c r="G15" s="8">
        <v>0</v>
      </c>
      <c r="H15" s="9">
        <v>0</v>
      </c>
      <c r="I15" s="10">
        <v>0</v>
      </c>
      <c r="J15" s="67">
        <f t="shared" si="0"/>
        <v>24</v>
      </c>
    </row>
    <row r="16" spans="1:10" ht="18" x14ac:dyDescent="0.25">
      <c r="A16" s="21" t="s">
        <v>63</v>
      </c>
      <c r="B16" s="8">
        <v>46</v>
      </c>
      <c r="C16" s="8">
        <v>2779</v>
      </c>
      <c r="D16" s="8">
        <v>1716</v>
      </c>
      <c r="E16" s="8">
        <v>902</v>
      </c>
      <c r="F16" s="9">
        <v>0.32500000000000001</v>
      </c>
      <c r="G16" s="8">
        <v>128</v>
      </c>
      <c r="H16" s="9">
        <v>4.5999999999999999E-2</v>
      </c>
      <c r="I16" s="10">
        <v>33</v>
      </c>
      <c r="J16" s="67">
        <f t="shared" si="0"/>
        <v>127834</v>
      </c>
    </row>
    <row r="17" spans="1:10" ht="18" x14ac:dyDescent="0.25">
      <c r="A17" s="15" t="s">
        <v>64</v>
      </c>
      <c r="B17" s="8">
        <v>10</v>
      </c>
      <c r="C17" s="8">
        <v>21</v>
      </c>
      <c r="D17" s="8">
        <v>21</v>
      </c>
      <c r="E17" s="8">
        <v>0</v>
      </c>
      <c r="F17" s="9">
        <v>0</v>
      </c>
      <c r="G17" s="8">
        <v>0</v>
      </c>
      <c r="H17" s="9">
        <v>0</v>
      </c>
      <c r="I17" s="10">
        <v>0</v>
      </c>
      <c r="J17" s="67">
        <f t="shared" si="0"/>
        <v>210</v>
      </c>
    </row>
    <row r="18" spans="1:10" ht="18.75" thickBot="1" x14ac:dyDescent="0.3">
      <c r="A18" s="21" t="s">
        <v>71</v>
      </c>
      <c r="B18" s="8">
        <v>14</v>
      </c>
      <c r="C18" s="8">
        <v>9</v>
      </c>
      <c r="D18" s="8">
        <v>9</v>
      </c>
      <c r="E18" s="8">
        <v>0</v>
      </c>
      <c r="F18" s="9">
        <v>0</v>
      </c>
      <c r="G18" s="8">
        <v>0</v>
      </c>
      <c r="H18" s="9">
        <v>0</v>
      </c>
      <c r="I18" s="10">
        <v>0</v>
      </c>
      <c r="J18" s="68">
        <f t="shared" si="0"/>
        <v>126</v>
      </c>
    </row>
    <row r="19" spans="1:10" ht="36.6" customHeight="1" thickBot="1" x14ac:dyDescent="0.3">
      <c r="A19" s="47" t="s">
        <v>82</v>
      </c>
      <c r="B19" s="48">
        <f>J19/C19</f>
        <v>42.321235275390002</v>
      </c>
      <c r="C19" s="49">
        <f>SUM(C8:C18)</f>
        <v>3141</v>
      </c>
      <c r="D19" s="48">
        <f>SUM(D8:D18)</f>
        <v>2074</v>
      </c>
      <c r="E19" s="49">
        <f>SUM(E8:E18)</f>
        <v>906</v>
      </c>
      <c r="F19" s="50">
        <f>E19/C19</f>
        <v>0.28844317096466093</v>
      </c>
      <c r="G19" s="49">
        <f>SUM(G8:G18)</f>
        <v>128</v>
      </c>
      <c r="H19" s="50">
        <f>G19/C19</f>
        <v>4.0751353072269979E-2</v>
      </c>
      <c r="I19" s="49">
        <f>SUM(I8:I18)</f>
        <v>33</v>
      </c>
      <c r="J19" s="48">
        <f>SUM(J8:J18)</f>
        <v>132931</v>
      </c>
    </row>
    <row r="20" spans="1:10" ht="15.75" x14ac:dyDescent="0.25">
      <c r="A20" s="121"/>
      <c r="B20" s="122"/>
      <c r="C20" s="122"/>
      <c r="D20" s="122"/>
      <c r="E20" s="122"/>
      <c r="F20" s="122"/>
      <c r="G20" s="122"/>
      <c r="H20" s="122"/>
      <c r="I20" s="122"/>
      <c r="J20" s="123"/>
    </row>
    <row r="21" spans="1:10" ht="15.75" x14ac:dyDescent="0.25">
      <c r="A21" s="104" t="s">
        <v>85</v>
      </c>
      <c r="B21" s="105"/>
      <c r="C21" s="105"/>
      <c r="D21" s="105"/>
      <c r="E21" s="105"/>
      <c r="F21" s="105"/>
      <c r="G21" s="105"/>
      <c r="H21" s="105"/>
      <c r="I21" s="105"/>
      <c r="J21" s="106"/>
    </row>
    <row r="22" spans="1:10" ht="18" customHeight="1" x14ac:dyDescent="0.25">
      <c r="A22" s="46"/>
      <c r="B22" s="107" t="s">
        <v>86</v>
      </c>
      <c r="C22" s="107"/>
      <c r="D22" s="107"/>
      <c r="E22" s="107"/>
      <c r="F22" s="107"/>
      <c r="G22" s="107"/>
      <c r="H22" s="107"/>
      <c r="I22" s="107"/>
      <c r="J22" s="108"/>
    </row>
    <row r="23" spans="1:10" ht="15.75" x14ac:dyDescent="0.25">
      <c r="A23" s="118"/>
      <c r="B23" s="119"/>
      <c r="C23" s="119"/>
      <c r="D23" s="119"/>
      <c r="E23" s="119"/>
      <c r="F23" s="119"/>
      <c r="G23" s="119"/>
      <c r="H23" s="119"/>
      <c r="I23" s="119"/>
      <c r="J23" s="120"/>
    </row>
    <row r="24" spans="1:10" ht="15.75" x14ac:dyDescent="0.25">
      <c r="A24" s="118" t="s">
        <v>88</v>
      </c>
      <c r="B24" s="119"/>
      <c r="C24" s="119"/>
      <c r="D24" s="119"/>
      <c r="E24" s="119"/>
      <c r="F24" s="119"/>
      <c r="G24" s="119"/>
      <c r="H24" s="119"/>
      <c r="I24" s="119"/>
      <c r="J24" s="120"/>
    </row>
    <row r="25" spans="1:10" ht="16.5" thickBot="1" x14ac:dyDescent="0.3">
      <c r="A25" s="92" t="s">
        <v>89</v>
      </c>
      <c r="B25" s="93"/>
      <c r="C25" s="93"/>
      <c r="D25" s="93"/>
      <c r="E25" s="93"/>
      <c r="F25" s="93"/>
      <c r="G25" s="93"/>
      <c r="H25" s="93"/>
      <c r="I25" s="93"/>
      <c r="J25" s="94"/>
    </row>
  </sheetData>
  <mergeCells count="8">
    <mergeCell ref="A23:J23"/>
    <mergeCell ref="A24:J24"/>
    <mergeCell ref="A25:J25"/>
    <mergeCell ref="A1:J1"/>
    <mergeCell ref="A2:J2"/>
    <mergeCell ref="A20:J20"/>
    <mergeCell ref="A21:J21"/>
    <mergeCell ref="B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95" t="s">
        <v>80</v>
      </c>
      <c r="B1" s="96"/>
      <c r="C1" s="96"/>
      <c r="D1" s="96"/>
      <c r="E1" s="96"/>
      <c r="F1" s="96"/>
      <c r="G1" s="96"/>
      <c r="H1" s="96"/>
      <c r="I1" s="96"/>
      <c r="J1" s="97"/>
    </row>
    <row r="2" spans="1:10" ht="18.75" thickBot="1" x14ac:dyDescent="0.3">
      <c r="A2" s="98" t="s">
        <v>81</v>
      </c>
      <c r="B2" s="99"/>
      <c r="C2" s="99"/>
      <c r="D2" s="99"/>
      <c r="E2" s="99"/>
      <c r="F2" s="99"/>
      <c r="G2" s="99"/>
      <c r="H2" s="99"/>
      <c r="I2" s="99"/>
      <c r="J2" s="100"/>
    </row>
    <row r="3" spans="1:10" ht="18" x14ac:dyDescent="0.25">
      <c r="A3" s="51"/>
      <c r="B3" s="35" t="s">
        <v>12</v>
      </c>
      <c r="C3" s="36" t="s">
        <v>0</v>
      </c>
      <c r="D3" s="35"/>
      <c r="E3" s="36"/>
      <c r="F3" s="35" t="s">
        <v>18</v>
      </c>
      <c r="G3" s="36"/>
      <c r="H3" s="35" t="s">
        <v>18</v>
      </c>
      <c r="I3" s="36" t="s">
        <v>11</v>
      </c>
      <c r="J3" s="37" t="s">
        <v>16</v>
      </c>
    </row>
    <row r="4" spans="1:10" ht="18" x14ac:dyDescent="0.25">
      <c r="A4" s="52"/>
      <c r="B4" s="39" t="s">
        <v>13</v>
      </c>
      <c r="C4" s="40" t="s">
        <v>14</v>
      </c>
      <c r="D4" s="39" t="s">
        <v>1</v>
      </c>
      <c r="E4" s="40" t="s">
        <v>1</v>
      </c>
      <c r="F4" s="39" t="s">
        <v>9</v>
      </c>
      <c r="G4" s="40" t="s">
        <v>1</v>
      </c>
      <c r="H4" s="39" t="s">
        <v>9</v>
      </c>
      <c r="I4" s="40" t="s">
        <v>3</v>
      </c>
      <c r="J4" s="41" t="s">
        <v>2</v>
      </c>
    </row>
    <row r="5" spans="1:10" ht="18" x14ac:dyDescent="0.25">
      <c r="A5" s="52"/>
      <c r="B5" s="39" t="s">
        <v>10</v>
      </c>
      <c r="C5" s="40" t="s">
        <v>1</v>
      </c>
      <c r="D5" s="39" t="s">
        <v>3</v>
      </c>
      <c r="E5" s="40" t="s">
        <v>3</v>
      </c>
      <c r="F5" s="39" t="s">
        <v>3</v>
      </c>
      <c r="G5" s="40" t="s">
        <v>3</v>
      </c>
      <c r="H5" s="39" t="s">
        <v>3</v>
      </c>
      <c r="I5" s="40" t="s">
        <v>15</v>
      </c>
      <c r="J5" s="41" t="s">
        <v>17</v>
      </c>
    </row>
    <row r="6" spans="1:10" ht="18" x14ac:dyDescent="0.25">
      <c r="A6" s="52"/>
      <c r="B6" s="39" t="s">
        <v>3</v>
      </c>
      <c r="C6" s="40" t="s">
        <v>3</v>
      </c>
      <c r="D6" s="39" t="s">
        <v>73</v>
      </c>
      <c r="E6" s="40" t="s">
        <v>75</v>
      </c>
      <c r="F6" s="39" t="s">
        <v>75</v>
      </c>
      <c r="G6" s="40" t="s">
        <v>76</v>
      </c>
      <c r="H6" s="39" t="s">
        <v>76</v>
      </c>
      <c r="I6" s="40" t="s">
        <v>77</v>
      </c>
      <c r="J6" s="41" t="s">
        <v>3</v>
      </c>
    </row>
    <row r="7" spans="1:10" ht="19.5" thickBot="1" x14ac:dyDescent="0.35">
      <c r="A7" s="53" t="s">
        <v>8</v>
      </c>
      <c r="B7" s="39" t="s">
        <v>7</v>
      </c>
      <c r="C7" s="40" t="s">
        <v>4</v>
      </c>
      <c r="D7" s="39" t="s">
        <v>5</v>
      </c>
      <c r="E7" s="40" t="s">
        <v>74</v>
      </c>
      <c r="F7" s="39" t="s">
        <v>6</v>
      </c>
      <c r="G7" s="40" t="s">
        <v>91</v>
      </c>
      <c r="H7" s="39" t="s">
        <v>6</v>
      </c>
      <c r="I7" s="40" t="s">
        <v>78</v>
      </c>
      <c r="J7" s="41" t="s">
        <v>79</v>
      </c>
    </row>
    <row r="8" spans="1:10" ht="18" x14ac:dyDescent="0.25">
      <c r="A8" s="32" t="s">
        <v>31</v>
      </c>
      <c r="B8" s="14">
        <v>11</v>
      </c>
      <c r="C8" s="14">
        <v>96</v>
      </c>
      <c r="D8" s="14">
        <v>96</v>
      </c>
      <c r="E8" s="14">
        <v>0</v>
      </c>
      <c r="F8" s="79">
        <v>0</v>
      </c>
      <c r="G8" s="14">
        <v>0</v>
      </c>
      <c r="H8" s="79">
        <v>0</v>
      </c>
      <c r="I8" s="14">
        <v>0</v>
      </c>
      <c r="J8" s="64">
        <f>B8*C8</f>
        <v>1056</v>
      </c>
    </row>
    <row r="9" spans="1:10" ht="18" x14ac:dyDescent="0.25">
      <c r="A9" s="21" t="s">
        <v>33</v>
      </c>
      <c r="B9" s="8">
        <v>37</v>
      </c>
      <c r="C9" s="8">
        <v>1195</v>
      </c>
      <c r="D9" s="8">
        <v>736</v>
      </c>
      <c r="E9" s="8">
        <v>452</v>
      </c>
      <c r="F9" s="62">
        <v>0.378</v>
      </c>
      <c r="G9" s="8">
        <v>6</v>
      </c>
      <c r="H9" s="62">
        <v>5.0000000000000001E-3</v>
      </c>
      <c r="I9" s="8">
        <v>1</v>
      </c>
      <c r="J9" s="67">
        <f>B9*C9</f>
        <v>44215</v>
      </c>
    </row>
    <row r="10" spans="1:10" ht="18" x14ac:dyDescent="0.25">
      <c r="A10" s="21" t="s">
        <v>34</v>
      </c>
      <c r="B10" s="8">
        <v>13</v>
      </c>
      <c r="C10" s="8">
        <v>90</v>
      </c>
      <c r="D10" s="8">
        <v>89</v>
      </c>
      <c r="E10" s="8">
        <v>1</v>
      </c>
      <c r="F10" s="62">
        <v>1.0999999999999999E-2</v>
      </c>
      <c r="G10" s="8">
        <v>0</v>
      </c>
      <c r="H10" s="62">
        <v>0</v>
      </c>
      <c r="I10" s="8">
        <v>0</v>
      </c>
      <c r="J10" s="67">
        <f>B10*C10</f>
        <v>1170</v>
      </c>
    </row>
    <row r="11" spans="1:10" ht="18" x14ac:dyDescent="0.25">
      <c r="A11" s="15" t="s">
        <v>35</v>
      </c>
      <c r="B11" s="8">
        <v>17</v>
      </c>
      <c r="C11" s="8">
        <v>90</v>
      </c>
      <c r="D11" s="8">
        <v>82</v>
      </c>
      <c r="E11" s="8">
        <v>7</v>
      </c>
      <c r="F11" s="62">
        <v>7.8E-2</v>
      </c>
      <c r="G11" s="8">
        <v>1</v>
      </c>
      <c r="H11" s="62">
        <v>1.0999999999999999E-2</v>
      </c>
      <c r="I11" s="8">
        <v>0</v>
      </c>
      <c r="J11" s="67">
        <f>B11*C11</f>
        <v>1530</v>
      </c>
    </row>
    <row r="12" spans="1:10" ht="18.75" thickBot="1" x14ac:dyDescent="0.3">
      <c r="A12" s="15" t="s">
        <v>41</v>
      </c>
      <c r="B12" s="11">
        <v>45</v>
      </c>
      <c r="C12" s="11">
        <v>354</v>
      </c>
      <c r="D12" s="11">
        <v>198</v>
      </c>
      <c r="E12" s="11">
        <v>137</v>
      </c>
      <c r="F12" s="78">
        <v>0.38700000000000001</v>
      </c>
      <c r="G12" s="11">
        <v>19</v>
      </c>
      <c r="H12" s="78">
        <v>5.3999999999999999E-2</v>
      </c>
      <c r="I12" s="11">
        <v>0</v>
      </c>
      <c r="J12" s="59">
        <f>B12*C12</f>
        <v>15930</v>
      </c>
    </row>
    <row r="13" spans="1:10" ht="18.600000000000001" customHeight="1" thickBot="1" x14ac:dyDescent="0.3">
      <c r="A13" s="23" t="s">
        <v>42</v>
      </c>
      <c r="B13" s="124" t="s">
        <v>84</v>
      </c>
      <c r="C13" s="125"/>
      <c r="D13" s="125"/>
      <c r="E13" s="125"/>
      <c r="F13" s="125"/>
      <c r="G13" s="125"/>
      <c r="H13" s="125"/>
      <c r="I13" s="125"/>
      <c r="J13" s="126"/>
    </row>
    <row r="14" spans="1:10" ht="18.75" thickBot="1" x14ac:dyDescent="0.3">
      <c r="A14" s="15" t="s">
        <v>43</v>
      </c>
      <c r="B14" s="25">
        <v>11</v>
      </c>
      <c r="C14" s="25">
        <v>68</v>
      </c>
      <c r="D14" s="25">
        <v>65</v>
      </c>
      <c r="E14" s="25">
        <v>2</v>
      </c>
      <c r="F14" s="26">
        <v>2.9000000000000001E-2</v>
      </c>
      <c r="G14" s="25">
        <v>1</v>
      </c>
      <c r="H14" s="26">
        <v>1.4999999999999999E-2</v>
      </c>
      <c r="I14" s="27">
        <v>0</v>
      </c>
      <c r="J14" s="64">
        <f>B14*C14</f>
        <v>748</v>
      </c>
    </row>
    <row r="15" spans="1:10" ht="18.600000000000001" customHeight="1" thickBot="1" x14ac:dyDescent="0.3">
      <c r="A15" s="23" t="s">
        <v>48</v>
      </c>
      <c r="B15" s="124" t="s">
        <v>84</v>
      </c>
      <c r="C15" s="125"/>
      <c r="D15" s="125"/>
      <c r="E15" s="125"/>
      <c r="F15" s="125"/>
      <c r="G15" s="125"/>
      <c r="H15" s="125"/>
      <c r="I15" s="125"/>
      <c r="J15" s="126"/>
    </row>
    <row r="16" spans="1:10" ht="18" x14ac:dyDescent="0.25">
      <c r="A16" s="15" t="s">
        <v>54</v>
      </c>
      <c r="B16" s="5">
        <v>19</v>
      </c>
      <c r="C16" s="5">
        <v>118</v>
      </c>
      <c r="D16" s="5">
        <v>98</v>
      </c>
      <c r="E16" s="5">
        <v>20</v>
      </c>
      <c r="F16" s="6">
        <v>0.16900000000000001</v>
      </c>
      <c r="G16" s="5">
        <v>0</v>
      </c>
      <c r="H16" s="6">
        <v>0</v>
      </c>
      <c r="I16" s="7">
        <v>0</v>
      </c>
      <c r="J16" s="59">
        <f>B16*C16</f>
        <v>2242</v>
      </c>
    </row>
    <row r="17" spans="1:10" ht="18.75" thickBot="1" x14ac:dyDescent="0.3">
      <c r="A17" s="22" t="s">
        <v>69</v>
      </c>
      <c r="B17" s="18">
        <v>29</v>
      </c>
      <c r="C17" s="18">
        <v>129</v>
      </c>
      <c r="D17" s="18">
        <v>95</v>
      </c>
      <c r="E17" s="18">
        <v>34</v>
      </c>
      <c r="F17" s="19">
        <v>0.26400000000000001</v>
      </c>
      <c r="G17" s="18">
        <v>0</v>
      </c>
      <c r="H17" s="19">
        <v>0</v>
      </c>
      <c r="I17" s="20">
        <v>0</v>
      </c>
      <c r="J17" s="73">
        <f>B17*C17</f>
        <v>3741</v>
      </c>
    </row>
    <row r="18" spans="1:10" ht="36.6" customHeight="1" thickBot="1" x14ac:dyDescent="0.3">
      <c r="A18" s="47" t="s">
        <v>82</v>
      </c>
      <c r="B18" s="48">
        <f>J18/C18</f>
        <v>33.005607476635511</v>
      </c>
      <c r="C18" s="49">
        <f>SUM(C8:C17)</f>
        <v>2140</v>
      </c>
      <c r="D18" s="48">
        <f>SUM(D8:D17)</f>
        <v>1459</v>
      </c>
      <c r="E18" s="49">
        <f>SUM(E8:E17)</f>
        <v>653</v>
      </c>
      <c r="F18" s="50">
        <f>E18/C18</f>
        <v>0.30514018691588785</v>
      </c>
      <c r="G18" s="49">
        <f>SUM(G8:G17)</f>
        <v>27</v>
      </c>
      <c r="H18" s="50">
        <f>G18/C18</f>
        <v>1.2616822429906542E-2</v>
      </c>
      <c r="I18" s="49">
        <f>SUM(I8:I17)</f>
        <v>1</v>
      </c>
      <c r="J18" s="48">
        <f>SUM(J8:J17)</f>
        <v>70632</v>
      </c>
    </row>
    <row r="19" spans="1:10" ht="15.75" x14ac:dyDescent="0.25">
      <c r="A19" s="121"/>
      <c r="B19" s="122"/>
      <c r="C19" s="122"/>
      <c r="D19" s="122"/>
      <c r="E19" s="122"/>
      <c r="F19" s="122"/>
      <c r="G19" s="122"/>
      <c r="H19" s="122"/>
      <c r="I19" s="122"/>
      <c r="J19" s="123"/>
    </row>
    <row r="20" spans="1:10" ht="15.75" x14ac:dyDescent="0.25">
      <c r="A20" s="104" t="s">
        <v>85</v>
      </c>
      <c r="B20" s="105"/>
      <c r="C20" s="105"/>
      <c r="D20" s="105"/>
      <c r="E20" s="105"/>
      <c r="F20" s="105"/>
      <c r="G20" s="105"/>
      <c r="H20" s="105"/>
      <c r="I20" s="105"/>
      <c r="J20" s="106"/>
    </row>
    <row r="21" spans="1:10" ht="18" customHeight="1" x14ac:dyDescent="0.25">
      <c r="A21" s="46"/>
      <c r="B21" s="107" t="s">
        <v>86</v>
      </c>
      <c r="C21" s="107"/>
      <c r="D21" s="107"/>
      <c r="E21" s="107"/>
      <c r="F21" s="107"/>
      <c r="G21" s="107"/>
      <c r="H21" s="107"/>
      <c r="I21" s="107"/>
      <c r="J21" s="108"/>
    </row>
    <row r="22" spans="1:10" ht="15.75" x14ac:dyDescent="0.25">
      <c r="A22" s="118"/>
      <c r="B22" s="119"/>
      <c r="C22" s="119"/>
      <c r="D22" s="119"/>
      <c r="E22" s="119"/>
      <c r="F22" s="119"/>
      <c r="G22" s="119"/>
      <c r="H22" s="119"/>
      <c r="I22" s="119"/>
      <c r="J22" s="120"/>
    </row>
    <row r="23" spans="1:10" ht="15.75" x14ac:dyDescent="0.25">
      <c r="A23" s="118" t="s">
        <v>88</v>
      </c>
      <c r="B23" s="119"/>
      <c r="C23" s="119"/>
      <c r="D23" s="119"/>
      <c r="E23" s="119"/>
      <c r="F23" s="119"/>
      <c r="G23" s="119"/>
      <c r="H23" s="119"/>
      <c r="I23" s="119"/>
      <c r="J23" s="120"/>
    </row>
    <row r="24" spans="1:10" ht="16.5" thickBot="1" x14ac:dyDescent="0.3">
      <c r="A24" s="92" t="s">
        <v>89</v>
      </c>
      <c r="B24" s="93"/>
      <c r="C24" s="93"/>
      <c r="D24" s="93"/>
      <c r="E24" s="93"/>
      <c r="F24" s="93"/>
      <c r="G24" s="93"/>
      <c r="H24" s="93"/>
      <c r="I24" s="93"/>
      <c r="J24" s="94"/>
    </row>
  </sheetData>
  <mergeCells count="10">
    <mergeCell ref="A22:J22"/>
    <mergeCell ref="A23:J23"/>
    <mergeCell ref="A24:J24"/>
    <mergeCell ref="A1:J1"/>
    <mergeCell ref="A2:J2"/>
    <mergeCell ref="B13:J13"/>
    <mergeCell ref="B15:J15"/>
    <mergeCell ref="A19:J19"/>
    <mergeCell ref="A20:J20"/>
    <mergeCell ref="B21:J21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95" t="s">
        <v>80</v>
      </c>
      <c r="B1" s="96"/>
      <c r="C1" s="96"/>
      <c r="D1" s="96"/>
      <c r="E1" s="96"/>
      <c r="F1" s="96"/>
      <c r="G1" s="96"/>
      <c r="H1" s="96"/>
      <c r="I1" s="96"/>
      <c r="J1" s="97"/>
    </row>
    <row r="2" spans="1:10" ht="18.75" thickBot="1" x14ac:dyDescent="0.3">
      <c r="A2" s="98" t="s">
        <v>81</v>
      </c>
      <c r="B2" s="99"/>
      <c r="C2" s="99"/>
      <c r="D2" s="99"/>
      <c r="E2" s="99"/>
      <c r="F2" s="99"/>
      <c r="G2" s="99"/>
      <c r="H2" s="99"/>
      <c r="I2" s="99"/>
      <c r="J2" s="100"/>
    </row>
    <row r="3" spans="1:10" ht="18" x14ac:dyDescent="0.25">
      <c r="A3" s="54"/>
      <c r="B3" s="35" t="s">
        <v>12</v>
      </c>
      <c r="C3" s="36" t="s">
        <v>0</v>
      </c>
      <c r="D3" s="35"/>
      <c r="E3" s="36"/>
      <c r="F3" s="35" t="s">
        <v>18</v>
      </c>
      <c r="G3" s="36"/>
      <c r="H3" s="35" t="s">
        <v>18</v>
      </c>
      <c r="I3" s="36" t="s">
        <v>11</v>
      </c>
      <c r="J3" s="37" t="s">
        <v>16</v>
      </c>
    </row>
    <row r="4" spans="1:10" ht="18" x14ac:dyDescent="0.25">
      <c r="A4" s="52"/>
      <c r="B4" s="39" t="s">
        <v>13</v>
      </c>
      <c r="C4" s="40" t="s">
        <v>14</v>
      </c>
      <c r="D4" s="39" t="s">
        <v>1</v>
      </c>
      <c r="E4" s="40" t="s">
        <v>1</v>
      </c>
      <c r="F4" s="39" t="s">
        <v>9</v>
      </c>
      <c r="G4" s="40" t="s">
        <v>1</v>
      </c>
      <c r="H4" s="39" t="s">
        <v>9</v>
      </c>
      <c r="I4" s="40" t="s">
        <v>3</v>
      </c>
      <c r="J4" s="41" t="s">
        <v>2</v>
      </c>
    </row>
    <row r="5" spans="1:10" ht="18" x14ac:dyDescent="0.25">
      <c r="A5" s="52"/>
      <c r="B5" s="39" t="s">
        <v>10</v>
      </c>
      <c r="C5" s="40" t="s">
        <v>1</v>
      </c>
      <c r="D5" s="39" t="s">
        <v>3</v>
      </c>
      <c r="E5" s="40" t="s">
        <v>3</v>
      </c>
      <c r="F5" s="39" t="s">
        <v>3</v>
      </c>
      <c r="G5" s="40" t="s">
        <v>3</v>
      </c>
      <c r="H5" s="39" t="s">
        <v>3</v>
      </c>
      <c r="I5" s="40" t="s">
        <v>15</v>
      </c>
      <c r="J5" s="41" t="s">
        <v>17</v>
      </c>
    </row>
    <row r="6" spans="1:10" ht="18" x14ac:dyDescent="0.25">
      <c r="A6" s="52"/>
      <c r="B6" s="39" t="s">
        <v>3</v>
      </c>
      <c r="C6" s="40" t="s">
        <v>3</v>
      </c>
      <c r="D6" s="39" t="s">
        <v>73</v>
      </c>
      <c r="E6" s="40" t="s">
        <v>75</v>
      </c>
      <c r="F6" s="39" t="s">
        <v>75</v>
      </c>
      <c r="G6" s="40" t="s">
        <v>76</v>
      </c>
      <c r="H6" s="39" t="s">
        <v>76</v>
      </c>
      <c r="I6" s="40" t="s">
        <v>77</v>
      </c>
      <c r="J6" s="41" t="s">
        <v>3</v>
      </c>
    </row>
    <row r="7" spans="1:10" ht="19.5" thickBot="1" x14ac:dyDescent="0.35">
      <c r="A7" s="55" t="s">
        <v>8</v>
      </c>
      <c r="B7" s="56" t="s">
        <v>7</v>
      </c>
      <c r="C7" s="57" t="s">
        <v>4</v>
      </c>
      <c r="D7" s="56" t="s">
        <v>5</v>
      </c>
      <c r="E7" s="57" t="s">
        <v>74</v>
      </c>
      <c r="F7" s="56" t="s">
        <v>6</v>
      </c>
      <c r="G7" s="57" t="s">
        <v>91</v>
      </c>
      <c r="H7" s="56" t="s">
        <v>6</v>
      </c>
      <c r="I7" s="57" t="s">
        <v>78</v>
      </c>
      <c r="J7" s="58" t="s">
        <v>79</v>
      </c>
    </row>
    <row r="8" spans="1:10" ht="18" x14ac:dyDescent="0.25">
      <c r="A8" s="72" t="s">
        <v>19</v>
      </c>
      <c r="B8" s="5">
        <v>11</v>
      </c>
      <c r="C8" s="5">
        <v>1</v>
      </c>
      <c r="D8" s="5">
        <v>1</v>
      </c>
      <c r="E8" s="5">
        <v>0</v>
      </c>
      <c r="F8" s="6">
        <v>0</v>
      </c>
      <c r="G8" s="5">
        <v>0</v>
      </c>
      <c r="H8" s="6">
        <v>0</v>
      </c>
      <c r="I8" s="7">
        <v>0</v>
      </c>
      <c r="J8" s="59">
        <f>B8*C8</f>
        <v>11</v>
      </c>
    </row>
    <row r="9" spans="1:10" ht="18" x14ac:dyDescent="0.25">
      <c r="A9" s="15" t="s">
        <v>22</v>
      </c>
      <c r="B9" s="8">
        <v>20</v>
      </c>
      <c r="C9" s="8">
        <v>94</v>
      </c>
      <c r="D9" s="8">
        <v>90</v>
      </c>
      <c r="E9" s="8">
        <v>4</v>
      </c>
      <c r="F9" s="9">
        <v>4.2999999999999997E-2</v>
      </c>
      <c r="G9" s="8">
        <v>0</v>
      </c>
      <c r="H9" s="9">
        <v>0</v>
      </c>
      <c r="I9" s="10">
        <v>0</v>
      </c>
      <c r="J9" s="59">
        <f t="shared" ref="J9:J10" si="0">B9*C9</f>
        <v>1880</v>
      </c>
    </row>
    <row r="10" spans="1:10" ht="18.75" thickBot="1" x14ac:dyDescent="0.3">
      <c r="A10" s="15" t="s">
        <v>23</v>
      </c>
      <c r="B10" s="11">
        <v>15</v>
      </c>
      <c r="C10" s="11">
        <v>343</v>
      </c>
      <c r="D10" s="11">
        <v>331</v>
      </c>
      <c r="E10" s="11">
        <v>12</v>
      </c>
      <c r="F10" s="12">
        <v>3.5000000000000003E-2</v>
      </c>
      <c r="G10" s="11">
        <v>0</v>
      </c>
      <c r="H10" s="12">
        <v>0</v>
      </c>
      <c r="I10" s="13">
        <v>0</v>
      </c>
      <c r="J10" s="59">
        <f t="shared" si="0"/>
        <v>5145</v>
      </c>
    </row>
    <row r="11" spans="1:10" ht="18.75" thickBot="1" x14ac:dyDescent="0.3">
      <c r="A11" s="23" t="s">
        <v>30</v>
      </c>
      <c r="B11" s="115" t="s">
        <v>84</v>
      </c>
      <c r="C11" s="116"/>
      <c r="D11" s="116"/>
      <c r="E11" s="116"/>
      <c r="F11" s="116"/>
      <c r="G11" s="116"/>
      <c r="H11" s="116"/>
      <c r="I11" s="116"/>
      <c r="J11" s="117"/>
    </row>
    <row r="12" spans="1:10" ht="18" x14ac:dyDescent="0.25">
      <c r="A12" s="15" t="s">
        <v>32</v>
      </c>
      <c r="B12" s="5">
        <v>44</v>
      </c>
      <c r="C12" s="5">
        <v>74</v>
      </c>
      <c r="D12" s="5">
        <v>31</v>
      </c>
      <c r="E12" s="5">
        <v>43</v>
      </c>
      <c r="F12" s="6">
        <v>0.58099999999999996</v>
      </c>
      <c r="G12" s="5">
        <v>0</v>
      </c>
      <c r="H12" s="6">
        <v>0</v>
      </c>
      <c r="I12" s="7">
        <v>0</v>
      </c>
      <c r="J12" s="59">
        <f t="shared" ref="J12:J15" si="1">B12*C12</f>
        <v>3256</v>
      </c>
    </row>
    <row r="13" spans="1:10" ht="18" x14ac:dyDescent="0.25">
      <c r="A13" s="15" t="s">
        <v>52</v>
      </c>
      <c r="B13" s="8">
        <v>16</v>
      </c>
      <c r="C13" s="8">
        <v>89</v>
      </c>
      <c r="D13" s="8">
        <v>85</v>
      </c>
      <c r="E13" s="8">
        <v>4</v>
      </c>
      <c r="F13" s="9">
        <v>4.4999999999999998E-2</v>
      </c>
      <c r="G13" s="8">
        <v>0</v>
      </c>
      <c r="H13" s="9">
        <v>0</v>
      </c>
      <c r="I13" s="10">
        <v>0</v>
      </c>
      <c r="J13" s="59">
        <f t="shared" si="1"/>
        <v>1424</v>
      </c>
    </row>
    <row r="14" spans="1:10" ht="18" x14ac:dyDescent="0.25">
      <c r="A14" s="15" t="s">
        <v>56</v>
      </c>
      <c r="B14" s="8">
        <v>16</v>
      </c>
      <c r="C14" s="8">
        <v>104</v>
      </c>
      <c r="D14" s="8">
        <v>104</v>
      </c>
      <c r="E14" s="8">
        <v>0</v>
      </c>
      <c r="F14" s="9">
        <v>0</v>
      </c>
      <c r="G14" s="8">
        <v>0</v>
      </c>
      <c r="H14" s="9">
        <v>0</v>
      </c>
      <c r="I14" s="10">
        <v>0</v>
      </c>
      <c r="J14" s="59">
        <f t="shared" si="1"/>
        <v>1664</v>
      </c>
    </row>
    <row r="15" spans="1:10" ht="18.75" thickBot="1" x14ac:dyDescent="0.3">
      <c r="A15" s="21" t="s">
        <v>68</v>
      </c>
      <c r="B15" s="8">
        <v>12</v>
      </c>
      <c r="C15" s="8">
        <v>151</v>
      </c>
      <c r="D15" s="8">
        <v>148</v>
      </c>
      <c r="E15" s="8">
        <v>3</v>
      </c>
      <c r="F15" s="9">
        <v>0.02</v>
      </c>
      <c r="G15" s="8">
        <v>0</v>
      </c>
      <c r="H15" s="9">
        <v>0</v>
      </c>
      <c r="I15" s="10">
        <v>0</v>
      </c>
      <c r="J15" s="59">
        <f t="shared" si="1"/>
        <v>1812</v>
      </c>
    </row>
    <row r="16" spans="1:10" ht="36.6" customHeight="1" thickBot="1" x14ac:dyDescent="0.3">
      <c r="A16" s="47" t="s">
        <v>82</v>
      </c>
      <c r="B16" s="48">
        <f>J16/C16</f>
        <v>17.747663551401867</v>
      </c>
      <c r="C16" s="49">
        <f>SUM(C8:C15)</f>
        <v>856</v>
      </c>
      <c r="D16" s="48">
        <f>SUM(D8:D15)</f>
        <v>790</v>
      </c>
      <c r="E16" s="49">
        <f>SUM(E8:E15)</f>
        <v>66</v>
      </c>
      <c r="F16" s="50">
        <f>E16/C16</f>
        <v>7.7102803738317752E-2</v>
      </c>
      <c r="G16" s="49">
        <f>SUM(G8:G15)</f>
        <v>0</v>
      </c>
      <c r="H16" s="50">
        <f>G16/C16</f>
        <v>0</v>
      </c>
      <c r="I16" s="49">
        <f>SUM(I8:I15)</f>
        <v>0</v>
      </c>
      <c r="J16" s="48">
        <f>SUM(J8:J15)</f>
        <v>15192</v>
      </c>
    </row>
    <row r="17" spans="1:10" ht="15.75" x14ac:dyDescent="0.25">
      <c r="A17" s="121"/>
      <c r="B17" s="122"/>
      <c r="C17" s="122"/>
      <c r="D17" s="122"/>
      <c r="E17" s="122"/>
      <c r="F17" s="122"/>
      <c r="G17" s="122"/>
      <c r="H17" s="122"/>
      <c r="I17" s="122"/>
      <c r="J17" s="123"/>
    </row>
    <row r="18" spans="1:10" ht="15.75" x14ac:dyDescent="0.25">
      <c r="A18" s="104" t="s">
        <v>85</v>
      </c>
      <c r="B18" s="105"/>
      <c r="C18" s="105"/>
      <c r="D18" s="105"/>
      <c r="E18" s="105"/>
      <c r="F18" s="105"/>
      <c r="G18" s="105"/>
      <c r="H18" s="105"/>
      <c r="I18" s="105"/>
      <c r="J18" s="106"/>
    </row>
    <row r="19" spans="1:10" ht="18" customHeight="1" x14ac:dyDescent="0.25">
      <c r="A19" s="46"/>
      <c r="B19" s="107" t="s">
        <v>86</v>
      </c>
      <c r="C19" s="107"/>
      <c r="D19" s="107"/>
      <c r="E19" s="107"/>
      <c r="F19" s="107"/>
      <c r="G19" s="107"/>
      <c r="H19" s="107"/>
      <c r="I19" s="107"/>
      <c r="J19" s="108"/>
    </row>
    <row r="20" spans="1:10" ht="15.75" x14ac:dyDescent="0.25">
      <c r="A20" s="118"/>
      <c r="B20" s="119"/>
      <c r="C20" s="119"/>
      <c r="D20" s="119"/>
      <c r="E20" s="119"/>
      <c r="F20" s="119"/>
      <c r="G20" s="119"/>
      <c r="H20" s="119"/>
      <c r="I20" s="119"/>
      <c r="J20" s="120"/>
    </row>
    <row r="21" spans="1:10" ht="15.75" x14ac:dyDescent="0.25">
      <c r="A21" s="118" t="s">
        <v>88</v>
      </c>
      <c r="B21" s="119"/>
      <c r="C21" s="119"/>
      <c r="D21" s="119"/>
      <c r="E21" s="119"/>
      <c r="F21" s="119"/>
      <c r="G21" s="119"/>
      <c r="H21" s="119"/>
      <c r="I21" s="119"/>
      <c r="J21" s="120"/>
    </row>
    <row r="22" spans="1:10" ht="16.5" thickBot="1" x14ac:dyDescent="0.3">
      <c r="A22" s="92" t="s">
        <v>89</v>
      </c>
      <c r="B22" s="93"/>
      <c r="C22" s="93"/>
      <c r="D22" s="93"/>
      <c r="E22" s="93"/>
      <c r="F22" s="93"/>
      <c r="G22" s="93"/>
      <c r="H22" s="93"/>
      <c r="I22" s="93"/>
      <c r="J22" s="94"/>
    </row>
  </sheetData>
  <mergeCells count="9">
    <mergeCell ref="A20:J20"/>
    <mergeCell ref="A21:J21"/>
    <mergeCell ref="A22:J22"/>
    <mergeCell ref="A1:J1"/>
    <mergeCell ref="A2:J2"/>
    <mergeCell ref="B11:J11"/>
    <mergeCell ref="A17:J17"/>
    <mergeCell ref="A18:J18"/>
    <mergeCell ref="B19:J19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Rergion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Flessas, Catherine - ETA CTR</cp:lastModifiedBy>
  <dcterms:created xsi:type="dcterms:W3CDTF">2018-10-12T18:31:49Z</dcterms:created>
  <dcterms:modified xsi:type="dcterms:W3CDTF">2019-11-01T15:32:30Z</dcterms:modified>
</cp:coreProperties>
</file>