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<sst xmlns="http://schemas.openxmlformats.org/spreadsheetml/2006/main" count="467" uniqueCount="98">
  <si>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</si>
  <si>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</si>
  <si>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</si>
  <si>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</si>
  <si>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</si>
  <si>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</si>
  <si>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</si>
  <si>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</si>
  <si>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</si>
  <si>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</si>
  <si>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</si>
  <si>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</si>
  <si>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</si>
  <si>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</si>
  <si>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</si>
  <si>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</si>
  <si>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</si>
  <si>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</si>
  <si>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</si>
  <si>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</si>
  <si>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</si>
  <si>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</si>
  <si>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</si>
  <si>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</si>
  <si>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</si>
  <si>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</si>
  <si>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</si>
  <si>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</si>
  <si>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</si>
  <si>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</si>
  <si>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</si>
  <si>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</si>
  <si>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</si>
  <si>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</si>
  <si>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</si>
  <si>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</si>
  <si>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</si>
  <si>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</si>
  <si>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</si>
  <si>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</si>
  <si>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</si>
  <si>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</si>
  <si>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</si>
  <si>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</si>
  <si>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</si>
  <si>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</si>
  <si>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</si>
  <si>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</si>
  <si>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</si>
  <si>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</si>
  <si>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</si>
  <si>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</si>
  <si>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</si>
  <si>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</si>
  <si>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</si>
  <si>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</si>
  <si>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</si>
  <si>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</si>
  <si>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</si>
  <si>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</si>
  <si>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</si>
  <si>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</si>
  <si>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</si>
  <si>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</si>
  <si>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</si>
  <si>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</si>
  <si>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</si>
  <si>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</si>
  <si>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</si>
  <si>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</si>
  <si>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</si>
  <si>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</si>
  <si>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</si>
  <si>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</si>
  <si>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</si>
  <si>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</si>
  <si>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</si>
  <si>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</si>
  <si>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</si>
  <si>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</si>
  <si>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</si>
  <si>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</si>
  <si>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</si>
  <si>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</si>
  <si>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</si>
  <si>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</si>
  <si>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</si>
  <si>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</si>
  <si>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</si>
  <si>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</si>
  <si>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</si>
  <si>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</si>
  <si>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</si>
  <si>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</si>
  <si>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</si>
  <si>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</si>
  <si>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6/23/2021.</t>
  </si>
  <si>
    <t>Prepared by Office of Unemployment Insurance, Division of Performance Management 6/23/2021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</si>
</sst>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8</v>
      </c>
      <c r="D8" s="4">
        <v>3</v>
      </c>
      <c r="E8" s="4">
        <v>3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0">
        <f>C8*D8</f>
        <v>24</v>
      </c>
    </row>
    <row r="9" spans="1:11" ht="17.5" x14ac:dyDescent="0.35">
      <c r="A9" s="27" t="s">
        <v>20</v>
      </c>
      <c r="B9" s="2">
        <v>3</v>
      </c>
      <c r="C9" s="7">
        <v>265</v>
      </c>
      <c r="D9" s="7">
        <v>237</v>
      </c>
      <c r="E9" s="7">
        <v>83</v>
      </c>
      <c r="F9" s="7">
        <v>76</v>
      </c>
      <c r="G9" s="8">
        <v>0.32100000000000001</v>
      </c>
      <c r="H9" s="7">
        <v>32</v>
      </c>
      <c r="I9" s="8">
        <v>0.13500000000000001</v>
      </c>
      <c r="J9" s="9">
        <v>46</v>
      </c>
      <c r="K9" s="41">
        <f>C9*D9</f>
        <v>62805</v>
      </c>
    </row>
    <row r="10" spans="1:11" ht="17.5" x14ac:dyDescent="0.35">
      <c r="A10" s="27" t="s">
        <v>21</v>
      </c>
      <c r="B10" s="2">
        <v>4</v>
      </c>
      <c r="C10" s="7">
        <v>35</v>
      </c>
      <c r="D10" s="7">
        <v>308</v>
      </c>
      <c r="E10" s="7">
        <v>220</v>
      </c>
      <c r="F10" s="7">
        <v>86</v>
      </c>
      <c r="G10" s="8">
        <v>0.27900000000000003</v>
      </c>
      <c r="H10" s="7">
        <v>2</v>
      </c>
      <c r="I10" s="8">
        <v>6.0000000000000001E-3</v>
      </c>
      <c r="J10" s="9">
        <v>0</v>
      </c>
      <c r="K10" s="48">
        <f>C10*D10</f>
        <v>10780</v>
      </c>
    </row>
    <row r="11" spans="1:11" ht="17.5" x14ac:dyDescent="0.35">
      <c r="A11" s="27" t="s">
        <v>22</v>
      </c>
      <c r="B11" s="2">
        <v>6</v>
      </c>
      <c r="C11" s="7">
        <v>36</v>
      </c>
      <c r="D11" s="7">
        <v>74</v>
      </c>
      <c r="E11" s="7">
        <v>49</v>
      </c>
      <c r="F11" s="7">
        <v>24</v>
      </c>
      <c r="G11" s="8">
        <v>0.32400000000000001</v>
      </c>
      <c r="H11" s="7">
        <v>1</v>
      </c>
      <c r="I11" s="8">
        <v>1.4E-2</v>
      </c>
      <c r="J11" s="9">
        <v>0</v>
      </c>
      <c r="K11" s="48">
        <f>C11*D11</f>
        <v>2664</v>
      </c>
    </row>
    <row r="12" spans="1:11" ht="17.5" x14ac:dyDescent="0.35">
      <c r="A12" s="27" t="s">
        <v>23</v>
      </c>
      <c r="B12" s="2">
        <v>6</v>
      </c>
      <c r="C12" s="7">
        <v>31</v>
      </c>
      <c r="D12" s="7">
        <v>230</v>
      </c>
      <c r="E12" s="7">
        <v>183</v>
      </c>
      <c r="F12" s="7">
        <v>45</v>
      </c>
      <c r="G12" s="8">
        <v>0.19600000000000001</v>
      </c>
      <c r="H12" s="7">
        <v>2</v>
      </c>
      <c r="I12" s="8">
        <v>8.9999999999999993E-3</v>
      </c>
      <c r="J12" s="9">
        <v>0</v>
      </c>
      <c r="K12" s="48">
        <f>C12*D12</f>
        <v>7130</v>
      </c>
    </row>
    <row r="13" spans="1:11" ht="17.5" x14ac:dyDescent="0.35">
      <c r="A13" s="27" t="s">
        <v>24</v>
      </c>
      <c r="B13" s="2">
        <v>4</v>
      </c>
      <c r="C13" s="7">
        <v>16</v>
      </c>
      <c r="D13" s="7">
        <v>26</v>
      </c>
      <c r="E13" s="7">
        <v>23</v>
      </c>
      <c r="F13" s="7">
        <v>3</v>
      </c>
      <c r="G13" s="8">
        <v>0.115</v>
      </c>
      <c r="H13" s="7">
        <v>0</v>
      </c>
      <c r="I13" s="8">
        <v>0</v>
      </c>
      <c r="J13" s="9">
        <v>0</v>
      </c>
      <c r="K13" s="48">
        <f>C13*D13</f>
        <v>416</v>
      </c>
    </row>
    <row r="14" spans="1:11" ht="18" thickBot="1" x14ac:dyDescent="0.4">
      <c r="A14" s="27" t="s">
        <v>25</v>
      </c>
      <c r="B14" s="2">
        <v>1</v>
      </c>
      <c r="C14" s="10">
        <v>53</v>
      </c>
      <c r="D14" s="10">
        <v>286</v>
      </c>
      <c r="E14" s="10">
        <v>143</v>
      </c>
      <c r="F14" s="10">
        <v>116</v>
      </c>
      <c r="G14" s="11">
        <v>0.40600000000000003</v>
      </c>
      <c r="H14" s="10">
        <v>27</v>
      </c>
      <c r="I14" s="11">
        <v>9.4E-2</v>
      </c>
      <c r="J14" s="12">
        <v>0</v>
      </c>
      <c r="K14" s="48">
        <f>C14*D14</f>
        <v>15158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33</v>
      </c>
      <c r="D16" s="4">
        <v>107</v>
      </c>
      <c r="E16" s="4">
        <v>70</v>
      </c>
      <c r="F16" s="4">
        <v>37</v>
      </c>
      <c r="G16" s="5">
        <v>0.34599999999999997</v>
      </c>
      <c r="H16" s="4">
        <v>0</v>
      </c>
      <c r="I16" s="5">
        <v>0</v>
      </c>
      <c r="J16" s="6">
        <v>0</v>
      </c>
      <c r="K16" s="41">
        <f>C16*D16</f>
        <v>3531</v>
      </c>
    </row>
    <row r="17" spans="1:11" ht="17.5" x14ac:dyDescent="0.35">
      <c r="A17" s="14" t="s">
        <v>28</v>
      </c>
      <c r="B17" s="1">
        <v>3</v>
      </c>
      <c r="C17" s="7">
        <v>28</v>
      </c>
      <c r="D17" s="7">
        <v>189</v>
      </c>
      <c r="E17" s="7">
        <v>147</v>
      </c>
      <c r="F17" s="7">
        <v>42</v>
      </c>
      <c r="G17" s="8">
        <v>0.222</v>
      </c>
      <c r="H17" s="7">
        <v>0</v>
      </c>
      <c r="I17" s="8">
        <v>0</v>
      </c>
      <c r="J17" s="9">
        <v>0</v>
      </c>
      <c r="K17" s="53">
        <f>C17*D17</f>
        <v>5292</v>
      </c>
    </row>
    <row r="18" spans="1:11" ht="18" thickBot="1" x14ac:dyDescent="0.4">
      <c r="A18" s="19" t="s">
        <v>29</v>
      </c>
      <c r="B18" s="3">
        <v>3</v>
      </c>
      <c r="C18" s="7">
        <v>56</v>
      </c>
      <c r="D18" s="7">
        <v>133</v>
      </c>
      <c r="E18" s="7">
        <v>95</v>
      </c>
      <c r="F18" s="7">
        <v>10</v>
      </c>
      <c r="G18" s="8">
        <v>7.4999999999999997E-2</v>
      </c>
      <c r="H18" s="7">
        <v>21</v>
      </c>
      <c r="I18" s="8">
        <v>0.158</v>
      </c>
      <c r="J18" s="9">
        <v>7</v>
      </c>
      <c r="K18" s="78">
        <f>C18*D18</f>
        <v>7448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37</v>
      </c>
      <c r="D20" s="4">
        <v>293</v>
      </c>
      <c r="E20" s="4">
        <v>197</v>
      </c>
      <c r="F20" s="4">
        <v>96</v>
      </c>
      <c r="G20" s="5">
        <v>0.32800000000000001</v>
      </c>
      <c r="H20" s="4">
        <v>0</v>
      </c>
      <c r="I20" s="5">
        <v>0</v>
      </c>
      <c r="J20" s="6">
        <v>0</v>
      </c>
      <c r="K20" s="60">
        <f>C20*D20</f>
        <v>10841</v>
      </c>
    </row>
    <row r="21" spans="1:11" ht="17.5" x14ac:dyDescent="0.35">
      <c r="A21" s="14" t="s">
        <v>32</v>
      </c>
      <c r="B21" s="1">
        <v>6</v>
      </c>
      <c r="C21" s="7">
        <v>67</v>
      </c>
      <c r="D21" s="7">
        <v>64</v>
      </c>
      <c r="E21" s="7">
        <v>44</v>
      </c>
      <c r="F21" s="7">
        <v>4</v>
      </c>
      <c r="G21" s="8">
        <v>6.3E-2</v>
      </c>
      <c r="H21" s="7">
        <v>16</v>
      </c>
      <c r="I21" s="8">
        <v>0.25</v>
      </c>
      <c r="J21" s="9">
        <v>0</v>
      </c>
      <c r="K21" s="48">
        <f>C21*D21</f>
        <v>4288</v>
      </c>
    </row>
    <row r="22" spans="1:11" ht="17.5" x14ac:dyDescent="0.35">
      <c r="A22" s="19" t="s">
        <v>33</v>
      </c>
      <c r="B22" s="3">
        <v>5</v>
      </c>
      <c r="C22" s="7">
        <v>43</v>
      </c>
      <c r="D22" s="7">
        <v>1029</v>
      </c>
      <c r="E22" s="7">
        <v>502</v>
      </c>
      <c r="F22" s="7">
        <v>524</v>
      </c>
      <c r="G22" s="8">
        <v>0.50900000000000001</v>
      </c>
      <c r="H22" s="7">
        <v>1</v>
      </c>
      <c r="I22" s="8">
        <v>1E-3</v>
      </c>
      <c r="J22" s="9">
        <v>2</v>
      </c>
      <c r="K22" s="53">
        <f>C22*D22</f>
        <v>44247</v>
      </c>
    </row>
    <row r="23" spans="1:11" ht="17.5" x14ac:dyDescent="0.35">
      <c r="A23" s="19" t="s">
        <v>34</v>
      </c>
      <c r="B23" s="3">
        <v>5</v>
      </c>
      <c r="C23" s="7">
        <v>32</v>
      </c>
      <c r="D23" s="7">
        <v>1190</v>
      </c>
      <c r="E23" s="7">
        <v>844</v>
      </c>
      <c r="F23" s="7">
        <v>340</v>
      </c>
      <c r="G23" s="8">
        <v>0.28599999999999998</v>
      </c>
      <c r="H23" s="7">
        <v>6</v>
      </c>
      <c r="I23" s="8">
        <v>5.0000000000000001E-3</v>
      </c>
      <c r="J23" s="9">
        <v>0</v>
      </c>
      <c r="K23" s="53">
        <f>C23*D23</f>
        <v>38080</v>
      </c>
    </row>
    <row r="24" spans="1:11" ht="17.5" x14ac:dyDescent="0.35">
      <c r="A24" s="14" t="s">
        <v>35</v>
      </c>
      <c r="B24" s="1">
        <v>5</v>
      </c>
      <c r="C24" s="7">
        <v>44</v>
      </c>
      <c r="D24" s="7">
        <v>145</v>
      </c>
      <c r="E24" s="7">
        <v>96</v>
      </c>
      <c r="F24" s="7">
        <v>42</v>
      </c>
      <c r="G24" s="8">
        <v>0.28999999999999998</v>
      </c>
      <c r="H24" s="7">
        <v>7</v>
      </c>
      <c r="I24" s="8">
        <v>4.8000000000000001E-2</v>
      </c>
      <c r="J24" s="9">
        <v>0</v>
      </c>
      <c r="K24" s="53">
        <f>C24*D24</f>
        <v>6380</v>
      </c>
    </row>
    <row r="25" spans="1:11" ht="17.5" x14ac:dyDescent="0.35">
      <c r="A25" s="19" t="s">
        <v>36</v>
      </c>
      <c r="B25" s="3">
        <v>3</v>
      </c>
      <c r="C25" s="7">
        <v>17</v>
      </c>
      <c r="D25" s="7">
        <v>128</v>
      </c>
      <c r="E25" s="7">
        <v>122</v>
      </c>
      <c r="F25" s="7">
        <v>5</v>
      </c>
      <c r="G25" s="8">
        <v>3.9E-2</v>
      </c>
      <c r="H25" s="7">
        <v>1</v>
      </c>
      <c r="I25" s="8">
        <v>8.0000000000000002E-3</v>
      </c>
      <c r="J25" s="9">
        <v>0</v>
      </c>
      <c r="K25" s="53">
        <f>C25*D25</f>
        <v>2176</v>
      </c>
    </row>
    <row r="26" spans="1:11" ht="17.5" x14ac:dyDescent="0.35">
      <c r="A26" s="19" t="s">
        <v>37</v>
      </c>
      <c r="B26" s="3">
        <v>4</v>
      </c>
      <c r="C26" s="7">
        <v>8</v>
      </c>
      <c r="D26" s="7">
        <v>65</v>
      </c>
      <c r="E26" s="7">
        <v>65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520</v>
      </c>
    </row>
    <row r="27" spans="1:11" ht="17.5" x14ac:dyDescent="0.35">
      <c r="A27" s="14" t="s">
        <v>38</v>
      </c>
      <c r="B27" s="1">
        <v>1</v>
      </c>
      <c r="C27" s="7">
        <v>24</v>
      </c>
      <c r="D27" s="7">
        <v>79</v>
      </c>
      <c r="E27" s="7">
        <v>64</v>
      </c>
      <c r="F27" s="7">
        <v>14</v>
      </c>
      <c r="G27" s="43">
        <v>0.17699999999999999</v>
      </c>
      <c r="H27" s="7">
        <v>1</v>
      </c>
      <c r="I27" s="43">
        <v>1.2999999999999999E-2</v>
      </c>
      <c r="J27" s="7">
        <v>0</v>
      </c>
      <c r="K27" s="53">
        <f>C27*D27</f>
        <v>1896</v>
      </c>
    </row>
    <row r="28" spans="1:11" ht="17.5" x14ac:dyDescent="0.35">
      <c r="A28" s="14" t="s">
        <v>39</v>
      </c>
      <c r="B28" s="1">
        <v>2</v>
      </c>
      <c r="C28" s="7">
        <v>39</v>
      </c>
      <c r="D28" s="7">
        <v>285</v>
      </c>
      <c r="E28" s="7">
        <v>214</v>
      </c>
      <c r="F28" s="7">
        <v>48</v>
      </c>
      <c r="G28" s="8">
        <v>0.16800000000000001</v>
      </c>
      <c r="H28" s="7">
        <v>23</v>
      </c>
      <c r="I28" s="8">
        <v>8.1000000000000003E-2</v>
      </c>
      <c r="J28" s="9">
        <v>0</v>
      </c>
      <c r="K28" s="48">
        <f>C28*D28</f>
        <v>11115</v>
      </c>
    </row>
    <row r="29" spans="1:11" ht="17.5" x14ac:dyDescent="0.35">
      <c r="A29" s="14" t="s">
        <v>40</v>
      </c>
      <c r="B29" s="1">
        <v>1</v>
      </c>
      <c r="C29" s="7">
        <v>17</v>
      </c>
      <c r="D29" s="7">
        <v>106</v>
      </c>
      <c r="E29" s="7">
        <v>105</v>
      </c>
      <c r="F29" s="7">
        <v>1</v>
      </c>
      <c r="G29" s="8">
        <v>8.9999999999999993E-3</v>
      </c>
      <c r="H29" s="7">
        <v>0</v>
      </c>
      <c r="I29" s="8">
        <v>0</v>
      </c>
      <c r="J29" s="9">
        <v>0</v>
      </c>
      <c r="K29" s="53">
        <f>C29*D29</f>
        <v>1802</v>
      </c>
    </row>
    <row r="30" spans="1:11" ht="18" thickBot="1" x14ac:dyDescent="0.4">
      <c r="A30" s="14" t="s">
        <v>41</v>
      </c>
      <c r="B30" s="1">
        <v>5</v>
      </c>
      <c r="C30" s="7">
        <v>39</v>
      </c>
      <c r="D30" s="7">
        <v>402</v>
      </c>
      <c r="E30" s="7">
        <v>267</v>
      </c>
      <c r="F30" s="7">
        <v>121</v>
      </c>
      <c r="G30" s="8">
        <v>0.30099999999999999</v>
      </c>
      <c r="H30" s="7">
        <v>12</v>
      </c>
      <c r="I30" s="8">
        <v>0.03</v>
      </c>
      <c r="J30" s="9">
        <v>2</v>
      </c>
      <c r="K30" s="58">
        <f>C30*D30</f>
        <v>15678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23</v>
      </c>
      <c r="D32" s="7">
        <v>204</v>
      </c>
      <c r="E32" s="7">
        <v>177</v>
      </c>
      <c r="F32" s="7">
        <v>27</v>
      </c>
      <c r="G32" s="8">
        <v>0.13200000000000001</v>
      </c>
      <c r="H32" s="7">
        <v>0</v>
      </c>
      <c r="I32" s="8">
        <v>0</v>
      </c>
      <c r="J32" s="9">
        <v>0</v>
      </c>
      <c r="K32" s="59">
        <f>C32*D32</f>
        <v>4692</v>
      </c>
    </row>
    <row r="33" spans="1:11" ht="17.5" x14ac:dyDescent="0.35">
      <c r="A33" s="14" t="s">
        <v>44</v>
      </c>
      <c r="B33" s="1">
        <v>3</v>
      </c>
      <c r="C33" s="7">
        <v>12</v>
      </c>
      <c r="D33" s="7">
        <v>213</v>
      </c>
      <c r="E33" s="7">
        <v>208</v>
      </c>
      <c r="F33" s="7">
        <v>0</v>
      </c>
      <c r="G33" s="8">
        <v>0</v>
      </c>
      <c r="H33" s="7">
        <v>5</v>
      </c>
      <c r="I33" s="8">
        <v>2.3E-2</v>
      </c>
      <c r="J33" s="9">
        <v>0</v>
      </c>
      <c r="K33" s="53">
        <f>C33*D33</f>
        <v>2556</v>
      </c>
    </row>
    <row r="34" spans="1:11" ht="17.5" x14ac:dyDescent="0.35">
      <c r="A34" s="14" t="s">
        <v>45</v>
      </c>
      <c r="B34" s="1">
        <v>4</v>
      </c>
      <c r="C34" s="7">
        <v>20</v>
      </c>
      <c r="D34" s="7">
        <v>41</v>
      </c>
      <c r="E34" s="7">
        <v>38</v>
      </c>
      <c r="F34" s="7">
        <v>3</v>
      </c>
      <c r="G34" s="8">
        <v>7.2999999999999995E-2</v>
      </c>
      <c r="H34" s="7">
        <v>0</v>
      </c>
      <c r="I34" s="8">
        <v>0</v>
      </c>
      <c r="J34" s="9">
        <v>0</v>
      </c>
      <c r="K34" s="48">
        <f>C34*D34</f>
        <v>820</v>
      </c>
    </row>
    <row r="35" spans="1:11" ht="17.5" x14ac:dyDescent="0.35">
      <c r="A35" s="14" t="s">
        <v>46</v>
      </c>
      <c r="B35" s="1">
        <v>3</v>
      </c>
      <c r="C35" s="7">
        <v>91</v>
      </c>
      <c r="D35" s="7">
        <v>1281</v>
      </c>
      <c r="E35" s="7">
        <v>575</v>
      </c>
      <c r="F35" s="7">
        <v>371</v>
      </c>
      <c r="G35" s="8">
        <v>0.28999999999999998</v>
      </c>
      <c r="H35" s="7">
        <v>302</v>
      </c>
      <c r="I35" s="8">
        <v>0.23599999999999999</v>
      </c>
      <c r="J35" s="9">
        <v>33</v>
      </c>
      <c r="K35" s="53">
        <f>C35*D35</f>
        <v>116571</v>
      </c>
    </row>
    <row r="36" spans="1:11" ht="18" thickBot="1" x14ac:dyDescent="0.4">
      <c r="A36" s="14" t="s">
        <v>47</v>
      </c>
      <c r="B36" s="1">
        <v>4</v>
      </c>
      <c r="C36" s="7">
        <v>13</v>
      </c>
      <c r="D36" s="7">
        <v>4</v>
      </c>
      <c r="E36" s="7">
        <v>4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52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214</v>
      </c>
      <c r="D38" s="7">
        <v>1</v>
      </c>
      <c r="E38" s="7">
        <v>0</v>
      </c>
      <c r="F38" s="7">
        <v>0</v>
      </c>
      <c r="G38" s="43">
        <v>0</v>
      </c>
      <c r="H38" s="9">
        <v>1</v>
      </c>
      <c r="I38" s="43">
        <v>1</v>
      </c>
      <c r="J38" s="9">
        <v>0</v>
      </c>
      <c r="K38" s="59">
        <f>C38*D38</f>
        <v>214</v>
      </c>
    </row>
    <row r="39" spans="1:11" ht="17.5" x14ac:dyDescent="0.35">
      <c r="A39" s="14" t="s">
        <v>50</v>
      </c>
      <c r="B39" s="1">
        <v>1</v>
      </c>
      <c r="C39" s="54">
        <v>100</v>
      </c>
      <c r="D39" s="7">
        <v>466</v>
      </c>
      <c r="E39" s="7">
        <v>10</v>
      </c>
      <c r="F39" s="7">
        <v>325</v>
      </c>
      <c r="G39" s="43">
        <v>0.69699999999999995</v>
      </c>
      <c r="H39" s="9">
        <v>131</v>
      </c>
      <c r="I39" s="43">
        <v>0.28100000000000003</v>
      </c>
      <c r="J39" s="9">
        <v>0</v>
      </c>
      <c r="K39" s="53">
        <f>C39*D39</f>
        <v>46600</v>
      </c>
    </row>
    <row r="40" spans="1:11" ht="17.5" x14ac:dyDescent="0.35">
      <c r="A40" s="14" t="s">
        <v>51</v>
      </c>
      <c r="B40" s="1">
        <v>4</v>
      </c>
      <c r="C40" s="54">
        <v>17</v>
      </c>
      <c r="D40" s="7">
        <v>33</v>
      </c>
      <c r="E40" s="7">
        <v>31</v>
      </c>
      <c r="F40" s="7">
        <v>2</v>
      </c>
      <c r="G40" s="43">
        <v>6.0999999999999999E-2</v>
      </c>
      <c r="H40" s="9">
        <v>0</v>
      </c>
      <c r="I40" s="43">
        <v>0</v>
      </c>
      <c r="J40" s="9">
        <v>0</v>
      </c>
      <c r="K40" s="53">
        <f>C40*D40</f>
        <v>561</v>
      </c>
    </row>
    <row r="41" spans="1:11" ht="17.5" x14ac:dyDescent="0.35">
      <c r="A41" s="14" t="s">
        <v>52</v>
      </c>
      <c r="B41" s="1">
        <v>6</v>
      </c>
      <c r="C41" s="54">
        <v>28</v>
      </c>
      <c r="D41" s="7">
        <v>69</v>
      </c>
      <c r="E41" s="7">
        <v>58</v>
      </c>
      <c r="F41" s="7">
        <v>8</v>
      </c>
      <c r="G41" s="43">
        <v>0.11600000000000001</v>
      </c>
      <c r="H41" s="9">
        <v>2</v>
      </c>
      <c r="I41" s="43">
        <v>2.9000000000000001E-2</v>
      </c>
      <c r="J41" s="9">
        <v>1</v>
      </c>
      <c r="K41" s="53">
        <f>C41*D41</f>
        <v>1932</v>
      </c>
    </row>
    <row r="42" spans="1:11" ht="17.5" x14ac:dyDescent="0.35">
      <c r="A42" s="14" t="s">
        <v>53</v>
      </c>
      <c r="B42" s="1">
        <v>1</v>
      </c>
      <c r="C42" s="54">
        <v>50</v>
      </c>
      <c r="D42" s="7">
        <v>1482</v>
      </c>
      <c r="E42" s="7">
        <v>706</v>
      </c>
      <c r="F42" s="7">
        <v>723</v>
      </c>
      <c r="G42" s="43">
        <v>0.48799999999999999</v>
      </c>
      <c r="H42" s="9">
        <v>46</v>
      </c>
      <c r="I42" s="43">
        <v>3.1E-2</v>
      </c>
      <c r="J42" s="9">
        <v>7</v>
      </c>
      <c r="K42" s="53">
        <f>C42*D42</f>
        <v>74100</v>
      </c>
    </row>
    <row r="43" spans="1:11" ht="17.5" x14ac:dyDescent="0.35">
      <c r="A43" s="14" t="s">
        <v>54</v>
      </c>
      <c r="B43" s="1">
        <v>5</v>
      </c>
      <c r="C43" s="54">
        <v>28</v>
      </c>
      <c r="D43" s="7">
        <v>142</v>
      </c>
      <c r="E43" s="7">
        <v>121</v>
      </c>
      <c r="F43" s="7">
        <v>11</v>
      </c>
      <c r="G43" s="43">
        <v>7.6999999999999999E-2</v>
      </c>
      <c r="H43" s="9">
        <v>8</v>
      </c>
      <c r="I43" s="43">
        <v>5.6000000000000001E-2</v>
      </c>
      <c r="J43" s="9">
        <v>2</v>
      </c>
      <c r="K43" s="53">
        <f>C43*D43</f>
        <v>3976</v>
      </c>
    </row>
    <row r="44" spans="1:11" ht="17.5" x14ac:dyDescent="0.35">
      <c r="A44" s="14" t="s">
        <v>55</v>
      </c>
      <c r="B44" s="1">
        <v>4</v>
      </c>
      <c r="C44" s="54">
        <v>24</v>
      </c>
      <c r="D44" s="7">
        <v>136</v>
      </c>
      <c r="E44" s="7">
        <v>123</v>
      </c>
      <c r="F44" s="7">
        <v>11</v>
      </c>
      <c r="G44" s="43">
        <v>8.1000000000000003E-2</v>
      </c>
      <c r="H44" s="9">
        <v>1</v>
      </c>
      <c r="I44" s="43">
        <v>7.0000000000000001E-3</v>
      </c>
      <c r="J44" s="9">
        <v>1</v>
      </c>
      <c r="K44" s="53">
        <f>C44*D44</f>
        <v>3264</v>
      </c>
    </row>
    <row r="45" spans="1:11" ht="17.5" x14ac:dyDescent="0.35">
      <c r="A45" s="14" t="s">
        <v>56</v>
      </c>
      <c r="B45" s="1">
        <v>6</v>
      </c>
      <c r="C45" s="54">
        <v>17</v>
      </c>
      <c r="D45" s="7">
        <v>66</v>
      </c>
      <c r="E45" s="7">
        <v>66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1122</v>
      </c>
    </row>
    <row r="46" spans="1:11" ht="17.5" x14ac:dyDescent="0.35">
      <c r="A46" s="14" t="s">
        <v>57</v>
      </c>
      <c r="B46" s="1">
        <v>2</v>
      </c>
      <c r="C46" s="54">
        <v>70</v>
      </c>
      <c r="D46" s="7">
        <v>1893</v>
      </c>
      <c r="E46" s="7">
        <v>506</v>
      </c>
      <c r="F46" s="7">
        <v>1209</v>
      </c>
      <c r="G46" s="43">
        <v>0.63900000000000001</v>
      </c>
      <c r="H46" s="9">
        <v>170</v>
      </c>
      <c r="I46" s="43">
        <v>0.09</v>
      </c>
      <c r="J46" s="9">
        <v>8</v>
      </c>
      <c r="K46" s="53">
        <f>C46*D46</f>
        <v>132510</v>
      </c>
    </row>
    <row r="47" spans="1:11" ht="17.5" x14ac:dyDescent="0.35">
      <c r="A47" s="14" t="s">
        <v>58</v>
      </c>
      <c r="B47" s="1">
        <v>1</v>
      </c>
      <c r="C47" s="54">
        <v>31</v>
      </c>
      <c r="D47" s="7">
        <v>191</v>
      </c>
      <c r="E47" s="7">
        <v>149</v>
      </c>
      <c r="F47" s="7">
        <v>42</v>
      </c>
      <c r="G47" s="43">
        <v>0.22</v>
      </c>
      <c r="H47" s="9">
        <v>0</v>
      </c>
      <c r="I47" s="43">
        <v>0</v>
      </c>
      <c r="J47" s="9">
        <v>0</v>
      </c>
      <c r="K47" s="53">
        <f>C47*D47</f>
        <v>5921</v>
      </c>
    </row>
    <row r="48" spans="1:11" ht="17.5" x14ac:dyDescent="0.35">
      <c r="A48" s="14" t="s">
        <v>59</v>
      </c>
      <c r="B48" s="1">
        <v>1</v>
      </c>
      <c r="C48" s="54">
        <v>28</v>
      </c>
      <c r="D48" s="7">
        <v>75</v>
      </c>
      <c r="E48" s="7">
        <v>69</v>
      </c>
      <c r="F48" s="7">
        <v>3</v>
      </c>
      <c r="G48" s="43">
        <v>0.04</v>
      </c>
      <c r="H48" s="9">
        <v>3</v>
      </c>
      <c r="I48" s="43">
        <v>0.04</v>
      </c>
      <c r="J48" s="9">
        <v>0</v>
      </c>
      <c r="K48" s="53">
        <f>C48*D48</f>
        <v>2100</v>
      </c>
    </row>
    <row r="49" spans="1:11" ht="17.5" x14ac:dyDescent="0.35">
      <c r="A49" s="14" t="s">
        <v>60</v>
      </c>
      <c r="B49" s="1">
        <v>3</v>
      </c>
      <c r="C49" s="83">
        <v>28</v>
      </c>
      <c r="D49" s="83">
        <v>261</v>
      </c>
      <c r="E49" s="83">
        <v>211</v>
      </c>
      <c r="F49" s="83">
        <v>49</v>
      </c>
      <c r="G49" s="84">
        <v>0.188</v>
      </c>
      <c r="H49" s="83">
        <v>1</v>
      </c>
      <c r="I49" s="84">
        <v>4.0000000000000001E-3</v>
      </c>
      <c r="J49" s="83">
        <v>0</v>
      </c>
      <c r="K49" s="48">
        <f>C49*D49</f>
        <v>7308</v>
      </c>
    </row>
    <row r="50" spans="1:11" ht="17.5" x14ac:dyDescent="0.35">
      <c r="A50" s="14" t="s">
        <v>61</v>
      </c>
      <c r="B50" s="1">
        <v>4</v>
      </c>
      <c r="C50" s="54">
        <v>10</v>
      </c>
      <c r="D50" s="7">
        <v>4</v>
      </c>
      <c r="E50" s="7">
        <v>4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40</v>
      </c>
    </row>
    <row r="51" spans="1:11" ht="17.5" x14ac:dyDescent="0.35">
      <c r="A51" s="14" t="s">
        <v>62</v>
      </c>
      <c r="B51" s="1">
        <v>3</v>
      </c>
      <c r="C51" s="54">
        <v>22</v>
      </c>
      <c r="D51" s="7">
        <v>224</v>
      </c>
      <c r="E51" s="7">
        <v>177</v>
      </c>
      <c r="F51" s="7">
        <v>47</v>
      </c>
      <c r="G51" s="43">
        <v>0.21</v>
      </c>
      <c r="H51" s="9">
        <v>0</v>
      </c>
      <c r="I51" s="43">
        <v>0</v>
      </c>
      <c r="J51" s="9">
        <v>0</v>
      </c>
      <c r="K51" s="48">
        <f>C51*D51</f>
        <v>4928</v>
      </c>
    </row>
    <row r="52" spans="1:11" ht="17.5" x14ac:dyDescent="0.35">
      <c r="A52" s="19" t="s">
        <v>63</v>
      </c>
      <c r="B52" s="3">
        <v>4</v>
      </c>
      <c r="C52" s="54">
        <v>79</v>
      </c>
      <c r="D52" s="7">
        <v>2944</v>
      </c>
      <c r="E52" s="7">
        <v>1460</v>
      </c>
      <c r="F52" s="7">
        <v>743</v>
      </c>
      <c r="G52" s="43">
        <v>0.252</v>
      </c>
      <c r="H52" s="9">
        <v>711</v>
      </c>
      <c r="I52" s="43">
        <v>0.24199999999999999</v>
      </c>
      <c r="J52" s="9">
        <v>30</v>
      </c>
      <c r="K52" s="60">
        <f>C52*D52</f>
        <v>232576</v>
      </c>
    </row>
    <row r="53" spans="1:11" ht="17.5" x14ac:dyDescent="0.35">
      <c r="A53" s="14" t="s">
        <v>64</v>
      </c>
      <c r="B53" s="1">
        <v>4</v>
      </c>
      <c r="C53" s="54">
        <v>13</v>
      </c>
      <c r="D53" s="7">
        <v>51</v>
      </c>
      <c r="E53" s="7">
        <v>51</v>
      </c>
      <c r="F53" s="7">
        <v>0</v>
      </c>
      <c r="G53" s="43">
        <v>0</v>
      </c>
      <c r="H53" s="9">
        <v>0</v>
      </c>
      <c r="I53" s="43">
        <v>0</v>
      </c>
      <c r="J53" s="9">
        <v>0</v>
      </c>
      <c r="K53" s="48">
        <f>C53*D53</f>
        <v>663</v>
      </c>
    </row>
    <row r="54" spans="1:11" ht="18" thickBot="1" x14ac:dyDescent="0.4">
      <c r="A54" s="19" t="s">
        <v>65</v>
      </c>
      <c r="B54" s="3">
        <v>2</v>
      </c>
      <c r="C54" s="54">
        <v>45</v>
      </c>
      <c r="D54" s="7">
        <v>187</v>
      </c>
      <c r="E54" s="7">
        <v>136</v>
      </c>
      <c r="F54" s="7">
        <v>33</v>
      </c>
      <c r="G54" s="43">
        <v>0.17599999999999999</v>
      </c>
      <c r="H54" s="54">
        <v>16</v>
      </c>
      <c r="I54" s="43">
        <v>8.5999999999999993E-2</v>
      </c>
      <c r="J54" s="9">
        <v>2</v>
      </c>
      <c r="K54" s="60">
        <f>C54*D54</f>
        <v>8415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107</v>
      </c>
      <c r="D56" s="55">
        <v>22</v>
      </c>
      <c r="E56" s="55">
        <v>17</v>
      </c>
      <c r="F56" s="55">
        <v>3</v>
      </c>
      <c r="G56" s="43">
        <v>0.13600000000000001</v>
      </c>
      <c r="H56" s="54">
        <v>1</v>
      </c>
      <c r="I56" s="43">
        <v>4.4999999999999998E-2</v>
      </c>
      <c r="J56" s="9">
        <v>1</v>
      </c>
      <c r="K56" s="79">
        <f>C56*D56</f>
        <v>2354</v>
      </c>
    </row>
    <row r="57" spans="1:11" ht="17.5" x14ac:dyDescent="0.35">
      <c r="A57" s="19" t="s">
        <v>68</v>
      </c>
      <c r="B57" s="3">
        <v>6</v>
      </c>
      <c r="C57" s="54">
        <v>11</v>
      </c>
      <c r="D57" s="55">
        <v>159</v>
      </c>
      <c r="E57" s="55">
        <v>154</v>
      </c>
      <c r="F57" s="55">
        <v>5</v>
      </c>
      <c r="G57" s="43">
        <v>3.1E-2</v>
      </c>
      <c r="H57" s="54">
        <v>0</v>
      </c>
      <c r="I57" s="43">
        <v>0</v>
      </c>
      <c r="J57" s="9">
        <v>0</v>
      </c>
      <c r="K57" s="53">
        <f>C57*D57</f>
        <v>1749</v>
      </c>
    </row>
    <row r="58" spans="1:11" ht="17.5" x14ac:dyDescent="0.35">
      <c r="A58" s="14" t="s">
        <v>69</v>
      </c>
      <c r="B58" s="1">
        <v>5</v>
      </c>
      <c r="C58" s="54">
        <v>41</v>
      </c>
      <c r="D58" s="55">
        <v>572</v>
      </c>
      <c r="E58" s="55">
        <v>292</v>
      </c>
      <c r="F58" s="55">
        <v>259</v>
      </c>
      <c r="G58" s="43">
        <v>0.45300000000000001</v>
      </c>
      <c r="H58" s="54">
        <v>21</v>
      </c>
      <c r="I58" s="43">
        <v>3.6999999999999998E-2</v>
      </c>
      <c r="J58" s="9">
        <v>0</v>
      </c>
      <c r="K58" s="53">
        <f>C58*D58</f>
        <v>23452</v>
      </c>
    </row>
    <row r="59" spans="1:11" ht="17.5" x14ac:dyDescent="0.35">
      <c r="A59" s="19" t="s">
        <v>70</v>
      </c>
      <c r="B59" s="3">
        <v>2</v>
      </c>
      <c r="C59" s="54">
        <v>77</v>
      </c>
      <c r="D59" s="55">
        <v>218</v>
      </c>
      <c r="E59" s="55">
        <v>112</v>
      </c>
      <c r="F59" s="55">
        <v>50</v>
      </c>
      <c r="G59" s="43">
        <v>0.22900000000000001</v>
      </c>
      <c r="H59" s="54">
        <v>52</v>
      </c>
      <c r="I59" s="43">
        <v>0.23899999999999999</v>
      </c>
      <c r="J59" s="9">
        <v>4</v>
      </c>
      <c r="K59" s="53">
        <f>C59*D59</f>
        <v>16786</v>
      </c>
    </row>
    <row r="60" spans="1:11" ht="18" thickBot="1" x14ac:dyDescent="0.4">
      <c r="A60" s="20" t="s">
        <v>71</v>
      </c>
      <c r="B60" s="81">
        <v>4</v>
      </c>
      <c r="C60" s="54">
        <v>34</v>
      </c>
      <c r="D60" s="55">
        <v>60</v>
      </c>
      <c r="E60" s="55">
        <v>38</v>
      </c>
      <c r="F60" s="55">
        <v>22</v>
      </c>
      <c r="G60" s="43">
        <v>0.36699999999999999</v>
      </c>
      <c r="H60" s="54">
        <v>0</v>
      </c>
      <c r="I60" s="43">
        <v>0</v>
      </c>
      <c r="J60" s="9">
        <v>0</v>
      </c>
      <c r="K60" s="41">
        <f>C60*D60</f>
        <v>2040</v>
      </c>
    </row>
    <row r="61" spans="1:11" ht="18.5" thickBot="1" x14ac:dyDescent="0.45">
      <c r="A61" s="32" t="s">
        <v>72</v>
      </c>
      <c r="B61" s="33"/>
      <c r="C61" s="34">
        <f>K61/D61</f>
        <v>57.978568811820736</v>
      </c>
      <c r="D61" s="34">
        <f>SUM(D8:D60)</f>
        <v>16378</v>
      </c>
      <c r="E61" s="34">
        <f>SUM(E8:E60)</f>
        <v>9029</v>
      </c>
      <c r="F61" s="34">
        <f>SUM(F8:F60)</f>
        <v>5580</v>
      </c>
      <c r="G61" s="35">
        <f>F61/D61</f>
        <v>0.34070094028574915</v>
      </c>
      <c r="H61" s="34">
        <f>SUM(H8:H60)</f>
        <v>1623</v>
      </c>
      <c r="I61" s="35">
        <f>H61/D61</f>
        <v>9.9096348760532416E-2</v>
      </c>
      <c r="J61" s="44">
        <f>SUM(J8:J60)</f>
        <v>146</v>
      </c>
      <c r="K61" s="38">
        <f>SUM(K8:K60)</f>
        <v>949573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53</v>
      </c>
      <c r="C8" s="4">
        <v>286</v>
      </c>
      <c r="D8" s="4">
        <v>143</v>
      </c>
      <c r="E8" s="4">
        <v>116</v>
      </c>
      <c r="F8" s="5">
        <v>0.40600000000000003</v>
      </c>
      <c r="G8" s="4">
        <v>27</v>
      </c>
      <c r="H8" s="5">
        <v>9.4E-2</v>
      </c>
      <c r="I8" s="6">
        <v>0</v>
      </c>
      <c r="J8" s="41">
        <f t="shared" ref="J8:J15" si="0">B8*C8</f>
        <v>15158</v>
      </c>
    </row>
    <row r="9" spans="1:10" ht="17.5" x14ac:dyDescent="0.35">
      <c r="A9" s="14" t="s">
        <v>38</v>
      </c>
      <c r="B9" s="7">
        <v>24</v>
      </c>
      <c r="C9" s="7">
        <v>79</v>
      </c>
      <c r="D9" s="7">
        <v>64</v>
      </c>
      <c r="E9" s="7">
        <v>14</v>
      </c>
      <c r="F9" s="43">
        <v>0.17699999999999999</v>
      </c>
      <c r="G9" s="7">
        <v>1</v>
      </c>
      <c r="H9" s="43">
        <v>1.2999999999999999E-2</v>
      </c>
      <c r="I9" s="7">
        <v>0</v>
      </c>
      <c r="J9" s="41">
        <f t="shared" si="0"/>
        <v>1896</v>
      </c>
    </row>
    <row r="10" spans="1:10" ht="17.5" x14ac:dyDescent="0.35">
      <c r="A10" s="14" t="s">
        <v>40</v>
      </c>
      <c r="B10" s="7">
        <v>17</v>
      </c>
      <c r="C10" s="7">
        <v>106</v>
      </c>
      <c r="D10" s="7">
        <v>105</v>
      </c>
      <c r="E10" s="7">
        <v>1</v>
      </c>
      <c r="F10" s="8">
        <v>8.9999999999999993E-3</v>
      </c>
      <c r="G10" s="7">
        <v>0</v>
      </c>
      <c r="H10" s="8">
        <v>0</v>
      </c>
      <c r="I10" s="9">
        <v>0</v>
      </c>
      <c r="J10" s="41">
        <f t="shared" si="0"/>
        <v>1802</v>
      </c>
    </row>
    <row r="11" spans="1:10" ht="17.5" x14ac:dyDescent="0.35">
      <c r="A11" s="14" t="s">
        <v>49</v>
      </c>
      <c r="B11" s="9">
        <v>214</v>
      </c>
      <c r="C11" s="7">
        <v>1</v>
      </c>
      <c r="D11" s="7">
        <v>0</v>
      </c>
      <c r="E11" s="7">
        <v>0</v>
      </c>
      <c r="F11" s="43">
        <v>0</v>
      </c>
      <c r="G11" s="9">
        <v>1</v>
      </c>
      <c r="H11" s="43">
        <v>1</v>
      </c>
      <c r="I11" s="9">
        <v>0</v>
      </c>
      <c r="J11" s="41">
        <f t="shared" si="0"/>
        <v>214</v>
      </c>
    </row>
    <row r="12" spans="1:10" ht="17.5" x14ac:dyDescent="0.35">
      <c r="A12" s="14" t="s">
        <v>50</v>
      </c>
      <c r="B12" s="9">
        <v>100</v>
      </c>
      <c r="C12" s="7">
        <v>466</v>
      </c>
      <c r="D12" s="7">
        <v>10</v>
      </c>
      <c r="E12" s="7">
        <v>325</v>
      </c>
      <c r="F12" s="43">
        <v>0.69699999999999995</v>
      </c>
      <c r="G12" s="9">
        <v>131</v>
      </c>
      <c r="H12" s="43">
        <v>0.28100000000000003</v>
      </c>
      <c r="I12" s="9">
        <v>0</v>
      </c>
      <c r="J12" s="41">
        <f t="shared" si="0"/>
        <v>46600</v>
      </c>
    </row>
    <row r="13" spans="1:10" ht="17.5" x14ac:dyDescent="0.35">
      <c r="A13" s="14" t="s">
        <v>53</v>
      </c>
      <c r="B13" s="9">
        <v>50</v>
      </c>
      <c r="C13" s="7">
        <v>1482</v>
      </c>
      <c r="D13" s="7">
        <v>706</v>
      </c>
      <c r="E13" s="7">
        <v>723</v>
      </c>
      <c r="F13" s="43">
        <v>0.48799999999999999</v>
      </c>
      <c r="G13" s="9">
        <v>46</v>
      </c>
      <c r="H13" s="43">
        <v>3.1E-2</v>
      </c>
      <c r="I13" s="9">
        <v>7</v>
      </c>
      <c r="J13" s="41">
        <f t="shared" si="0"/>
        <v>74100</v>
      </c>
    </row>
    <row r="14" spans="1:10" ht="17.5" x14ac:dyDescent="0.35">
      <c r="A14" s="14" t="s">
        <v>58</v>
      </c>
      <c r="B14" s="12">
        <v>31</v>
      </c>
      <c r="C14" s="10">
        <v>191</v>
      </c>
      <c r="D14" s="10">
        <v>149</v>
      </c>
      <c r="E14" s="10">
        <v>42</v>
      </c>
      <c r="F14" s="56">
        <v>0.22</v>
      </c>
      <c r="G14" s="12">
        <v>0</v>
      </c>
      <c r="H14" s="56">
        <v>0</v>
      </c>
      <c r="I14" s="12">
        <v>0</v>
      </c>
      <c r="J14" s="41">
        <f t="shared" si="0"/>
        <v>5921</v>
      </c>
    </row>
    <row r="15" spans="1:10" ht="18" thickBot="1" x14ac:dyDescent="0.4">
      <c r="A15" s="27" t="s">
        <v>59</v>
      </c>
      <c r="B15" s="12">
        <v>28</v>
      </c>
      <c r="C15" s="10">
        <v>75</v>
      </c>
      <c r="D15" s="10">
        <v>69</v>
      </c>
      <c r="E15" s="10">
        <v>3</v>
      </c>
      <c r="F15" s="56">
        <v>0.04</v>
      </c>
      <c r="G15" s="12">
        <v>3</v>
      </c>
      <c r="H15" s="56">
        <v>0.04</v>
      </c>
      <c r="I15" s="12">
        <v>0</v>
      </c>
      <c r="J15" s="41">
        <f t="shared" si="0"/>
        <v>2100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107</v>
      </c>
      <c r="C17" s="55">
        <v>22</v>
      </c>
      <c r="D17" s="55">
        <v>17</v>
      </c>
      <c r="E17" s="55">
        <v>3</v>
      </c>
      <c r="F17" s="43">
        <v>0.13600000000000001</v>
      </c>
      <c r="G17" s="54">
        <v>1</v>
      </c>
      <c r="H17" s="43">
        <v>4.4999999999999998E-2</v>
      </c>
      <c r="I17" s="9">
        <v>1</v>
      </c>
      <c r="J17" s="41">
        <f>B17*C17</f>
        <v>2354</v>
      </c>
    </row>
    <row r="18" spans="1:10" ht="36.65" customHeight="1" thickBot="1" x14ac:dyDescent="0.45">
      <c r="A18" s="37" t="s">
        <v>81</v>
      </c>
      <c r="B18" s="38">
        <f>J18/C18</f>
        <v>55.444977843426884</v>
      </c>
      <c r="C18" s="39">
        <f>SUM(C8:C17)</f>
        <v>2708</v>
      </c>
      <c r="D18" s="38">
        <f>SUM(D8:D17)</f>
        <v>1263</v>
      </c>
      <c r="E18" s="39">
        <f>SUM(E8:E17)</f>
        <v>1227</v>
      </c>
      <c r="F18" s="40">
        <f>E18/C18</f>
        <v>0.45310192023633677</v>
      </c>
      <c r="G18" s="39">
        <f>SUM(G8:G17)</f>
        <v>210</v>
      </c>
      <c r="H18" s="40">
        <f>G18/C18</f>
        <v>7.7548005908419496E-2</v>
      </c>
      <c r="I18" s="39">
        <f>SUM(I8:I17)</f>
        <v>8</v>
      </c>
      <c r="J18" s="38">
        <f>SUM(J8:J17)</f>
        <v>150145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33</v>
      </c>
      <c r="C9" s="4">
        <v>107</v>
      </c>
      <c r="D9" s="4">
        <v>70</v>
      </c>
      <c r="E9" s="4">
        <v>37</v>
      </c>
      <c r="F9" s="5">
        <v>0.34599999999999997</v>
      </c>
      <c r="G9" s="4">
        <v>0</v>
      </c>
      <c r="H9" s="5">
        <v>0</v>
      </c>
      <c r="I9" s="82">
        <v>0</v>
      </c>
      <c r="J9" s="41">
        <f>B9*C9</f>
        <v>3531</v>
      </c>
    </row>
    <row r="10" spans="1:10" ht="17.5" x14ac:dyDescent="0.35">
      <c r="A10" s="14" t="s">
        <v>39</v>
      </c>
      <c r="B10" s="7">
        <v>39</v>
      </c>
      <c r="C10" s="7">
        <v>285</v>
      </c>
      <c r="D10" s="7">
        <v>214</v>
      </c>
      <c r="E10" s="7">
        <v>48</v>
      </c>
      <c r="F10" s="8">
        <v>0.16800000000000001</v>
      </c>
      <c r="G10" s="7">
        <v>23</v>
      </c>
      <c r="H10" s="8">
        <v>8.1000000000000003E-2</v>
      </c>
      <c r="I10" s="50">
        <v>0</v>
      </c>
      <c r="J10" s="48">
        <f t="shared" ref="J10:J13" si="0">B10*C10</f>
        <v>11115</v>
      </c>
    </row>
    <row r="11" spans="1:10" ht="17.5" x14ac:dyDescent="0.35">
      <c r="A11" s="14" t="s">
        <v>57</v>
      </c>
      <c r="B11" s="7">
        <v>70</v>
      </c>
      <c r="C11" s="7">
        <v>1893</v>
      </c>
      <c r="D11" s="7">
        <v>506</v>
      </c>
      <c r="E11" s="7">
        <v>1209</v>
      </c>
      <c r="F11" s="8">
        <v>0.63900000000000001</v>
      </c>
      <c r="G11" s="7">
        <v>170</v>
      </c>
      <c r="H11" s="8">
        <v>0.09</v>
      </c>
      <c r="I11" s="50">
        <v>8</v>
      </c>
      <c r="J11" s="48">
        <f t="shared" si="0"/>
        <v>132510</v>
      </c>
    </row>
    <row r="12" spans="1:10" ht="17.5" x14ac:dyDescent="0.35">
      <c r="A12" s="14" t="s">
        <v>65</v>
      </c>
      <c r="B12" s="7">
        <v>45</v>
      </c>
      <c r="C12" s="7">
        <v>187</v>
      </c>
      <c r="D12" s="7">
        <v>136</v>
      </c>
      <c r="E12" s="7">
        <v>33</v>
      </c>
      <c r="F12" s="8">
        <v>0.17599999999999999</v>
      </c>
      <c r="G12" s="7">
        <v>16</v>
      </c>
      <c r="H12" s="8">
        <v>8.5999999999999993E-2</v>
      </c>
      <c r="I12" s="50">
        <v>2</v>
      </c>
      <c r="J12" s="48">
        <f t="shared" si="0"/>
        <v>8415</v>
      </c>
    </row>
    <row r="13" spans="1:10" ht="18" thickBot="1" x14ac:dyDescent="0.4">
      <c r="A13" s="19" t="s">
        <v>70</v>
      </c>
      <c r="B13" s="7">
        <v>77</v>
      </c>
      <c r="C13" s="7">
        <v>218</v>
      </c>
      <c r="D13" s="7">
        <v>112</v>
      </c>
      <c r="E13" s="7">
        <v>50</v>
      </c>
      <c r="F13" s="8">
        <v>0.22900000000000001</v>
      </c>
      <c r="G13" s="7">
        <v>52</v>
      </c>
      <c r="H13" s="8">
        <v>0.23899999999999999</v>
      </c>
      <c r="I13" s="50">
        <v>4</v>
      </c>
      <c r="J13" s="49">
        <f t="shared" si="0"/>
        <v>16786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172357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265</v>
      </c>
      <c r="C8" s="4">
        <v>237</v>
      </c>
      <c r="D8" s="4">
        <v>83</v>
      </c>
      <c r="E8" s="4">
        <v>76</v>
      </c>
      <c r="F8" s="5">
        <v>0.32100000000000001</v>
      </c>
      <c r="G8" s="4">
        <v>32</v>
      </c>
      <c r="H8" s="5">
        <v>0.13500000000000001</v>
      </c>
      <c r="I8" s="6">
        <v>46</v>
      </c>
      <c r="J8" s="48">
        <f t="shared" ref="J8:J15" si="0">B8*C8</f>
        <v>62805</v>
      </c>
    </row>
    <row r="9" spans="1:10" ht="17.5" x14ac:dyDescent="0.35">
      <c r="A9" s="14" t="s">
        <v>28</v>
      </c>
      <c r="B9" s="7">
        <v>28</v>
      </c>
      <c r="C9" s="7">
        <v>189</v>
      </c>
      <c r="D9" s="7">
        <v>147</v>
      </c>
      <c r="E9" s="7">
        <v>42</v>
      </c>
      <c r="F9" s="8">
        <v>0.222</v>
      </c>
      <c r="G9" s="7">
        <v>0</v>
      </c>
      <c r="H9" s="8">
        <v>0</v>
      </c>
      <c r="I9" s="9">
        <v>0</v>
      </c>
      <c r="J9" s="48">
        <f t="shared" si="0"/>
        <v>5292</v>
      </c>
    </row>
    <row r="10" spans="1:10" ht="17.5" x14ac:dyDescent="0.35">
      <c r="A10" s="19" t="s">
        <v>29</v>
      </c>
      <c r="B10" s="7">
        <v>56</v>
      </c>
      <c r="C10" s="7">
        <v>133</v>
      </c>
      <c r="D10" s="7">
        <v>95</v>
      </c>
      <c r="E10" s="7">
        <v>10</v>
      </c>
      <c r="F10" s="8">
        <v>7.4999999999999997E-2</v>
      </c>
      <c r="G10" s="7">
        <v>21</v>
      </c>
      <c r="H10" s="8">
        <v>0.158</v>
      </c>
      <c r="I10" s="9">
        <v>7</v>
      </c>
      <c r="J10" s="48">
        <f t="shared" si="0"/>
        <v>7448</v>
      </c>
    </row>
    <row r="11" spans="1:10" ht="17.5" x14ac:dyDescent="0.35">
      <c r="A11" s="19" t="s">
        <v>36</v>
      </c>
      <c r="B11" s="7">
        <v>17</v>
      </c>
      <c r="C11" s="7">
        <v>128</v>
      </c>
      <c r="D11" s="7">
        <v>122</v>
      </c>
      <c r="E11" s="7">
        <v>5</v>
      </c>
      <c r="F11" s="8">
        <v>3.9E-2</v>
      </c>
      <c r="G11" s="7">
        <v>1</v>
      </c>
      <c r="H11" s="8">
        <v>8.0000000000000002E-3</v>
      </c>
      <c r="I11" s="9">
        <v>0</v>
      </c>
      <c r="J11" s="48">
        <f t="shared" si="0"/>
        <v>2176</v>
      </c>
    </row>
    <row r="12" spans="1:10" ht="17.5" x14ac:dyDescent="0.35">
      <c r="A12" s="14" t="s">
        <v>44</v>
      </c>
      <c r="B12" s="7">
        <v>12</v>
      </c>
      <c r="C12" s="7">
        <v>213</v>
      </c>
      <c r="D12" s="7">
        <v>208</v>
      </c>
      <c r="E12" s="7">
        <v>0</v>
      </c>
      <c r="F12" s="8">
        <v>0</v>
      </c>
      <c r="G12" s="7">
        <v>5</v>
      </c>
      <c r="H12" s="8">
        <v>2.3E-2</v>
      </c>
      <c r="I12" s="9">
        <v>0</v>
      </c>
      <c r="J12" s="48">
        <f t="shared" si="0"/>
        <v>2556</v>
      </c>
    </row>
    <row r="13" spans="1:10" ht="17.5" x14ac:dyDescent="0.35">
      <c r="A13" s="14" t="s">
        <v>46</v>
      </c>
      <c r="B13" s="7">
        <v>91</v>
      </c>
      <c r="C13" s="7">
        <v>1281</v>
      </c>
      <c r="D13" s="7">
        <v>575</v>
      </c>
      <c r="E13" s="7">
        <v>371</v>
      </c>
      <c r="F13" s="8">
        <v>0.28999999999999998</v>
      </c>
      <c r="G13" s="7">
        <v>302</v>
      </c>
      <c r="H13" s="8">
        <v>0.23599999999999999</v>
      </c>
      <c r="I13" s="9">
        <v>33</v>
      </c>
      <c r="J13" s="48">
        <f t="shared" si="0"/>
        <v>116571</v>
      </c>
    </row>
    <row r="14" spans="1:10" ht="17.5" x14ac:dyDescent="0.35">
      <c r="A14" s="14" t="s">
        <v>60</v>
      </c>
      <c r="B14" s="7">
        <v>28</v>
      </c>
      <c r="C14" s="7">
        <v>261</v>
      </c>
      <c r="D14" s="7">
        <v>211</v>
      </c>
      <c r="E14" s="7">
        <v>49</v>
      </c>
      <c r="F14" s="8">
        <v>0.188</v>
      </c>
      <c r="G14" s="7">
        <v>1</v>
      </c>
      <c r="H14" s="8">
        <v>4.0000000000000001E-3</v>
      </c>
      <c r="I14" s="9">
        <v>0</v>
      </c>
      <c r="J14" s="48">
        <f t="shared" si="0"/>
        <v>7308</v>
      </c>
    </row>
    <row r="15" spans="1:10" ht="18" thickBot="1" x14ac:dyDescent="0.4">
      <c r="A15" s="20" t="s">
        <v>62</v>
      </c>
      <c r="B15" s="16">
        <v>22</v>
      </c>
      <c r="C15" s="16">
        <v>224</v>
      </c>
      <c r="D15" s="16">
        <v>177</v>
      </c>
      <c r="E15" s="16">
        <v>47</v>
      </c>
      <c r="F15" s="17">
        <v>0.21</v>
      </c>
      <c r="G15" s="16">
        <v>0</v>
      </c>
      <c r="H15" s="17">
        <v>0</v>
      </c>
      <c r="I15" s="18">
        <v>0</v>
      </c>
      <c r="J15" s="41">
        <f t="shared" si="0"/>
        <v>4928</v>
      </c>
    </row>
    <row r="16" spans="1:10" ht="36.65" customHeight="1" thickBot="1" x14ac:dyDescent="0.45">
      <c r="A16" s="37" t="s">
        <v>81</v>
      </c>
      <c r="B16" s="38">
        <f>J16/C16</f>
        <v>78.426106526631656</v>
      </c>
      <c r="C16" s="39">
        <f>SUM(C8:C15)</f>
        <v>2666</v>
      </c>
      <c r="D16" s="38">
        <f>SUM(D8:D15)</f>
        <v>1618</v>
      </c>
      <c r="E16" s="39">
        <f>SUM(E8:E15)</f>
        <v>600</v>
      </c>
      <c r="F16" s="40">
        <f>E16/C16</f>
        <v>0.2250562640660165</v>
      </c>
      <c r="G16" s="39">
        <f>SUM(G8:G15)</f>
        <v>362</v>
      </c>
      <c r="H16" s="40">
        <f>G16/C16</f>
        <v>0.13578394598649662</v>
      </c>
      <c r="I16" s="39">
        <f>SUM(I8:I15)</f>
        <v>86</v>
      </c>
      <c r="J16" s="38">
        <f>SUM(J8:J15)</f>
        <v>209084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35</v>
      </c>
      <c r="C8" s="4">
        <v>308</v>
      </c>
      <c r="D8" s="4">
        <v>220</v>
      </c>
      <c r="E8" s="4">
        <v>86</v>
      </c>
      <c r="F8" s="5">
        <v>0.27900000000000003</v>
      </c>
      <c r="G8" s="4">
        <v>2</v>
      </c>
      <c r="H8" s="5">
        <v>6.0000000000000001E-3</v>
      </c>
      <c r="I8" s="6">
        <v>0</v>
      </c>
      <c r="J8" s="41">
        <f t="shared" ref="J8:J18" si="0">B8*C8</f>
        <v>10780</v>
      </c>
    </row>
    <row r="9" spans="1:10" ht="17.5" x14ac:dyDescent="0.35">
      <c r="A9" s="14" t="s">
        <v>24</v>
      </c>
      <c r="B9" s="7">
        <v>16</v>
      </c>
      <c r="C9" s="7">
        <v>26</v>
      </c>
      <c r="D9" s="7">
        <v>23</v>
      </c>
      <c r="E9" s="7">
        <v>3</v>
      </c>
      <c r="F9" s="8">
        <v>0.115</v>
      </c>
      <c r="G9" s="7">
        <v>0</v>
      </c>
      <c r="H9" s="8">
        <v>0</v>
      </c>
      <c r="I9" s="9">
        <v>0</v>
      </c>
      <c r="J9" s="48">
        <f t="shared" si="0"/>
        <v>416</v>
      </c>
    </row>
    <row r="10" spans="1:10" ht="17.5" x14ac:dyDescent="0.35">
      <c r="A10" s="19" t="s">
        <v>37</v>
      </c>
      <c r="B10" s="7">
        <v>8</v>
      </c>
      <c r="C10" s="7">
        <v>65</v>
      </c>
      <c r="D10" s="7">
        <v>65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520</v>
      </c>
    </row>
    <row r="11" spans="1:10" ht="17.5" x14ac:dyDescent="0.35">
      <c r="A11" s="14" t="s">
        <v>45</v>
      </c>
      <c r="B11" s="7">
        <v>20</v>
      </c>
      <c r="C11" s="7">
        <v>41</v>
      </c>
      <c r="D11" s="7">
        <v>38</v>
      </c>
      <c r="E11" s="7">
        <v>3</v>
      </c>
      <c r="F11" s="8">
        <v>7.2999999999999995E-2</v>
      </c>
      <c r="G11" s="7">
        <v>0</v>
      </c>
      <c r="H11" s="8">
        <v>0</v>
      </c>
      <c r="I11" s="9">
        <v>0</v>
      </c>
      <c r="J11" s="48">
        <f t="shared" si="0"/>
        <v>820</v>
      </c>
    </row>
    <row r="12" spans="1:10" ht="17.5" x14ac:dyDescent="0.35">
      <c r="A12" s="14" t="s">
        <v>47</v>
      </c>
      <c r="B12" s="7">
        <v>13</v>
      </c>
      <c r="C12" s="7">
        <v>4</v>
      </c>
      <c r="D12" s="7">
        <v>4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52</v>
      </c>
    </row>
    <row r="13" spans="1:10" ht="17.5" x14ac:dyDescent="0.35">
      <c r="A13" s="14" t="s">
        <v>51</v>
      </c>
      <c r="B13" s="7">
        <v>17</v>
      </c>
      <c r="C13" s="7">
        <v>33</v>
      </c>
      <c r="D13" s="7">
        <v>31</v>
      </c>
      <c r="E13" s="7">
        <v>2</v>
      </c>
      <c r="F13" s="8">
        <v>6.0999999999999999E-2</v>
      </c>
      <c r="G13" s="7">
        <v>0</v>
      </c>
      <c r="H13" s="8">
        <v>0</v>
      </c>
      <c r="I13" s="9">
        <v>0</v>
      </c>
      <c r="J13" s="48">
        <f t="shared" si="0"/>
        <v>561</v>
      </c>
    </row>
    <row r="14" spans="1:10" ht="17.5" x14ac:dyDescent="0.35">
      <c r="A14" s="14" t="s">
        <v>55</v>
      </c>
      <c r="B14" s="7">
        <v>24</v>
      </c>
      <c r="C14" s="7">
        <v>136</v>
      </c>
      <c r="D14" s="7">
        <v>123</v>
      </c>
      <c r="E14" s="7">
        <v>11</v>
      </c>
      <c r="F14" s="8">
        <v>8.1000000000000003E-2</v>
      </c>
      <c r="G14" s="7">
        <v>1</v>
      </c>
      <c r="H14" s="8">
        <v>7.0000000000000001E-3</v>
      </c>
      <c r="I14" s="9">
        <v>1</v>
      </c>
      <c r="J14" s="48">
        <f t="shared" si="0"/>
        <v>3264</v>
      </c>
    </row>
    <row r="15" spans="1:10" ht="17.5" x14ac:dyDescent="0.35">
      <c r="A15" s="14" t="s">
        <v>61</v>
      </c>
      <c r="B15" s="7">
        <v>10</v>
      </c>
      <c r="C15" s="7">
        <v>4</v>
      </c>
      <c r="D15" s="7">
        <v>4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40</v>
      </c>
    </row>
    <row r="16" spans="1:10" ht="17.5" x14ac:dyDescent="0.35">
      <c r="A16" s="14" t="s">
        <v>63</v>
      </c>
      <c r="B16" s="7">
        <v>79</v>
      </c>
      <c r="C16" s="7">
        <v>2944</v>
      </c>
      <c r="D16" s="7">
        <v>1460</v>
      </c>
      <c r="E16" s="7">
        <v>743</v>
      </c>
      <c r="F16" s="8">
        <v>0.252</v>
      </c>
      <c r="G16" s="7">
        <v>711</v>
      </c>
      <c r="H16" s="8">
        <v>0.24199999999999999</v>
      </c>
      <c r="I16" s="9">
        <v>30</v>
      </c>
      <c r="J16" s="48">
        <f t="shared" si="0"/>
        <v>232576</v>
      </c>
    </row>
    <row r="17" spans="1:10" ht="17.5" x14ac:dyDescent="0.35">
      <c r="A17" s="14" t="s">
        <v>64</v>
      </c>
      <c r="B17" s="7">
        <v>13</v>
      </c>
      <c r="C17" s="7">
        <v>51</v>
      </c>
      <c r="D17" s="7">
        <v>51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48">
        <f t="shared" si="0"/>
        <v>663</v>
      </c>
    </row>
    <row r="18" spans="1:10" ht="18" thickBot="1" x14ac:dyDescent="0.4">
      <c r="A18" s="14" t="s">
        <v>71</v>
      </c>
      <c r="B18" s="7">
        <v>34</v>
      </c>
      <c r="C18" s="7">
        <v>60</v>
      </c>
      <c r="D18" s="7">
        <v>38</v>
      </c>
      <c r="E18" s="7">
        <v>22</v>
      </c>
      <c r="F18" s="8">
        <v>0.36699999999999999</v>
      </c>
      <c r="G18" s="7">
        <v>0</v>
      </c>
      <c r="H18" s="8">
        <v>0</v>
      </c>
      <c r="I18" s="9">
        <v>0</v>
      </c>
      <c r="J18" s="48">
        <f t="shared" si="0"/>
        <v>2040</v>
      </c>
    </row>
    <row r="19" spans="1:10" ht="36.65" customHeight="1" thickBot="1" x14ac:dyDescent="0.45">
      <c r="A19" s="37" t="s">
        <v>81</v>
      </c>
      <c r="B19" s="38">
        <f>J19/C19</f>
        <v>68.554466230936825</v>
      </c>
      <c r="C19" s="39">
        <f>SUM(C8:C18)</f>
        <v>3672</v>
      </c>
      <c r="D19" s="38">
        <f>SUM(D8:D18)</f>
        <v>2057</v>
      </c>
      <c r="E19" s="39">
        <f>SUM(E8:E18)</f>
        <v>870</v>
      </c>
      <c r="F19" s="40">
        <f>E19/C19</f>
        <v>0.23692810457516339</v>
      </c>
      <c r="G19" s="39">
        <f>SUM(G8:G18)</f>
        <v>714</v>
      </c>
      <c r="H19" s="40">
        <f>G19/C19</f>
        <v>0.19444444444444445</v>
      </c>
      <c r="I19" s="39">
        <f>SUM(I8:I18)</f>
        <v>31</v>
      </c>
      <c r="J19" s="38">
        <f>SUM(J8:J18)</f>
        <v>251732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37</v>
      </c>
      <c r="C8" s="13">
        <v>293</v>
      </c>
      <c r="D8" s="13">
        <v>197</v>
      </c>
      <c r="E8" s="13">
        <v>96</v>
      </c>
      <c r="F8" s="57">
        <v>0.32800000000000001</v>
      </c>
      <c r="G8" s="13">
        <v>0</v>
      </c>
      <c r="H8" s="57">
        <v>0</v>
      </c>
      <c r="I8" s="13">
        <v>0</v>
      </c>
      <c r="J8" s="45">
        <f>B8*C8</f>
        <v>10841</v>
      </c>
    </row>
    <row r="9" spans="1:10" ht="17.5" x14ac:dyDescent="0.35">
      <c r="A9" s="19" t="s">
        <v>33</v>
      </c>
      <c r="B9" s="7">
        <v>43</v>
      </c>
      <c r="C9" s="7">
        <v>1029</v>
      </c>
      <c r="D9" s="7">
        <v>502</v>
      </c>
      <c r="E9" s="7">
        <v>524</v>
      </c>
      <c r="F9" s="43">
        <v>0.50900000000000001</v>
      </c>
      <c r="G9" s="7">
        <v>1</v>
      </c>
      <c r="H9" s="43">
        <v>1E-3</v>
      </c>
      <c r="I9" s="7">
        <v>2</v>
      </c>
      <c r="J9" s="48">
        <f>B9*C9</f>
        <v>44247</v>
      </c>
    </row>
    <row r="10" spans="1:10" ht="17.5" x14ac:dyDescent="0.35">
      <c r="A10" s="19" t="s">
        <v>34</v>
      </c>
      <c r="B10" s="7">
        <v>32</v>
      </c>
      <c r="C10" s="7">
        <v>1190</v>
      </c>
      <c r="D10" s="7">
        <v>844</v>
      </c>
      <c r="E10" s="7">
        <v>340</v>
      </c>
      <c r="F10" s="43">
        <v>0.28599999999999998</v>
      </c>
      <c r="G10" s="7">
        <v>6</v>
      </c>
      <c r="H10" s="43">
        <v>5.0000000000000001E-3</v>
      </c>
      <c r="I10" s="7">
        <v>0</v>
      </c>
      <c r="J10" s="48">
        <f>B10*C10</f>
        <v>38080</v>
      </c>
    </row>
    <row r="11" spans="1:10" ht="17.5" x14ac:dyDescent="0.35">
      <c r="A11" s="14" t="s">
        <v>35</v>
      </c>
      <c r="B11" s="7">
        <v>44</v>
      </c>
      <c r="C11" s="7">
        <v>145</v>
      </c>
      <c r="D11" s="7">
        <v>96</v>
      </c>
      <c r="E11" s="7">
        <v>42</v>
      </c>
      <c r="F11" s="43">
        <v>0.28999999999999998</v>
      </c>
      <c r="G11" s="7">
        <v>7</v>
      </c>
      <c r="H11" s="43">
        <v>4.8000000000000001E-2</v>
      </c>
      <c r="I11" s="7">
        <v>0</v>
      </c>
      <c r="J11" s="48">
        <f>B11*C11</f>
        <v>6380</v>
      </c>
    </row>
    <row r="12" spans="1:10" ht="18" thickBot="1" x14ac:dyDescent="0.4">
      <c r="A12" s="14" t="s">
        <v>41</v>
      </c>
      <c r="B12" s="10">
        <v>39</v>
      </c>
      <c r="C12" s="10">
        <v>402</v>
      </c>
      <c r="D12" s="10">
        <v>267</v>
      </c>
      <c r="E12" s="10">
        <v>121</v>
      </c>
      <c r="F12" s="56">
        <v>0.30099999999999999</v>
      </c>
      <c r="G12" s="10">
        <v>12</v>
      </c>
      <c r="H12" s="56">
        <v>0.03</v>
      </c>
      <c r="I12" s="10">
        <v>2</v>
      </c>
      <c r="J12" s="41">
        <f>B12*C12</f>
        <v>15678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23</v>
      </c>
      <c r="C14" s="22">
        <v>204</v>
      </c>
      <c r="D14" s="22">
        <v>177</v>
      </c>
      <c r="E14" s="22">
        <v>27</v>
      </c>
      <c r="F14" s="23">
        <v>0.13200000000000001</v>
      </c>
      <c r="G14" s="22">
        <v>0</v>
      </c>
      <c r="H14" s="23">
        <v>0</v>
      </c>
      <c r="I14" s="24">
        <v>0</v>
      </c>
      <c r="J14" s="45">
        <f>B14*C14</f>
        <v>4692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28</v>
      </c>
      <c r="C16" s="4">
        <v>142</v>
      </c>
      <c r="D16" s="4">
        <v>121</v>
      </c>
      <c r="E16" s="4">
        <v>11</v>
      </c>
      <c r="F16" s="5">
        <v>7.6999999999999999E-2</v>
      </c>
      <c r="G16" s="4">
        <v>8</v>
      </c>
      <c r="H16" s="5">
        <v>5.6000000000000001E-2</v>
      </c>
      <c r="I16" s="6">
        <v>2</v>
      </c>
      <c r="J16" s="41">
        <f>B16*C16</f>
        <v>3976</v>
      </c>
    </row>
    <row r="17" spans="1:10" ht="18" thickBot="1" x14ac:dyDescent="0.4">
      <c r="A17" s="20" t="s">
        <v>69</v>
      </c>
      <c r="B17" s="16">
        <v>41</v>
      </c>
      <c r="C17" s="16">
        <v>572</v>
      </c>
      <c r="D17" s="16">
        <v>292</v>
      </c>
      <c r="E17" s="16">
        <v>259</v>
      </c>
      <c r="F17" s="17">
        <v>0.45300000000000001</v>
      </c>
      <c r="G17" s="16">
        <v>21</v>
      </c>
      <c r="H17" s="17">
        <v>3.6999999999999998E-2</v>
      </c>
      <c r="I17" s="18">
        <v>0</v>
      </c>
      <c r="J17" s="52">
        <f>B17*C17</f>
        <v>23452</v>
      </c>
    </row>
    <row r="18" spans="1:10" ht="36.65" customHeight="1" thickBot="1" x14ac:dyDescent="0.45">
      <c r="A18" s="37" t="s">
        <v>81</v>
      </c>
      <c r="B18" s="38">
        <f>J18/C18</f>
        <v>37.049534825245161</v>
      </c>
      <c r="C18" s="39">
        <f>SUM(C8:C17)</f>
        <v>3977</v>
      </c>
      <c r="D18" s="38">
        <f>SUM(D8:D17)</f>
        <v>2496</v>
      </c>
      <c r="E18" s="39">
        <f>SUM(E8:E17)</f>
        <v>1420</v>
      </c>
      <c r="F18" s="40">
        <f>E18/C18</f>
        <v>0.35705305506663315</v>
      </c>
      <c r="G18" s="39">
        <f>SUM(G8:G17)</f>
        <v>55</v>
      </c>
      <c r="H18" s="40">
        <f>G18/C18</f>
        <v>1.3829519738496355E-2</v>
      </c>
      <c r="I18" s="39">
        <f>SUM(I8:I17)</f>
        <v>6</v>
      </c>
      <c r="J18" s="38">
        <f>SUM(J8:J17)</f>
        <v>147346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8</v>
      </c>
      <c r="C8" s="4">
        <v>3</v>
      </c>
      <c r="D8" s="4">
        <v>3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1">
        <f>B8*C8</f>
        <v>24</v>
      </c>
    </row>
    <row r="9" spans="1:10" ht="17.5" x14ac:dyDescent="0.35">
      <c r="A9" s="14" t="s">
        <v>22</v>
      </c>
      <c r="B9" s="7">
        <v>36</v>
      </c>
      <c r="C9" s="7">
        <v>74</v>
      </c>
      <c r="D9" s="7">
        <v>49</v>
      </c>
      <c r="E9" s="7">
        <v>24</v>
      </c>
      <c r="F9" s="8">
        <v>0.32400000000000001</v>
      </c>
      <c r="G9" s="7">
        <v>1</v>
      </c>
      <c r="H9" s="8">
        <v>1.4E-2</v>
      </c>
      <c r="I9" s="9">
        <v>0</v>
      </c>
      <c r="J9" s="41">
        <f t="shared" ref="J9:J10" si="0">B9*C9</f>
        <v>2664</v>
      </c>
    </row>
    <row r="10" spans="1:10" ht="18" thickBot="1" x14ac:dyDescent="0.4">
      <c r="A10" s="14" t="s">
        <v>23</v>
      </c>
      <c r="B10" s="10">
        <v>31</v>
      </c>
      <c r="C10" s="10">
        <v>230</v>
      </c>
      <c r="D10" s="10">
        <v>183</v>
      </c>
      <c r="E10" s="10">
        <v>45</v>
      </c>
      <c r="F10" s="11">
        <v>0.19600000000000001</v>
      </c>
      <c r="G10" s="10">
        <v>2</v>
      </c>
      <c r="H10" s="11">
        <v>8.9999999999999993E-3</v>
      </c>
      <c r="I10" s="12">
        <v>0</v>
      </c>
      <c r="J10" s="41">
        <f t="shared" si="0"/>
        <v>7130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67</v>
      </c>
      <c r="C12" s="4">
        <v>64</v>
      </c>
      <c r="D12" s="4">
        <v>44</v>
      </c>
      <c r="E12" s="4">
        <v>4</v>
      </c>
      <c r="F12" s="5">
        <v>6.3E-2</v>
      </c>
      <c r="G12" s="4">
        <v>16</v>
      </c>
      <c r="H12" s="5">
        <v>0.25</v>
      </c>
      <c r="I12" s="6">
        <v>0</v>
      </c>
      <c r="J12" s="41">
        <f t="shared" ref="J12:J15" si="1">B12*C12</f>
        <v>4288</v>
      </c>
    </row>
    <row r="13" spans="1:10" ht="17.5" x14ac:dyDescent="0.35">
      <c r="A13" s="14" t="s">
        <v>52</v>
      </c>
      <c r="B13" s="7">
        <v>28</v>
      </c>
      <c r="C13" s="7">
        <v>69</v>
      </c>
      <c r="D13" s="7">
        <v>58</v>
      </c>
      <c r="E13" s="7">
        <v>8</v>
      </c>
      <c r="F13" s="8">
        <v>0.11600000000000001</v>
      </c>
      <c r="G13" s="7">
        <v>2</v>
      </c>
      <c r="H13" s="8">
        <v>2.9000000000000001E-2</v>
      </c>
      <c r="I13" s="9">
        <v>1</v>
      </c>
      <c r="J13" s="41">
        <f t="shared" si="1"/>
        <v>1932</v>
      </c>
    </row>
    <row r="14" spans="1:10" ht="17.5" x14ac:dyDescent="0.35">
      <c r="A14" s="14" t="s">
        <v>56</v>
      </c>
      <c r="B14" s="7">
        <v>17</v>
      </c>
      <c r="C14" s="7">
        <v>66</v>
      </c>
      <c r="D14" s="7">
        <v>66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1122</v>
      </c>
    </row>
    <row r="15" spans="1:10" ht="18" thickBot="1" x14ac:dyDescent="0.4">
      <c r="A15" s="19" t="s">
        <v>68</v>
      </c>
      <c r="B15" s="7">
        <v>11</v>
      </c>
      <c r="C15" s="7">
        <v>159</v>
      </c>
      <c r="D15" s="7">
        <v>154</v>
      </c>
      <c r="E15" s="7">
        <v>5</v>
      </c>
      <c r="F15" s="8">
        <v>3.1E-2</v>
      </c>
      <c r="G15" s="7">
        <v>0</v>
      </c>
      <c r="H15" s="8">
        <v>0</v>
      </c>
      <c r="I15" s="9">
        <v>0</v>
      </c>
      <c r="J15" s="41">
        <f t="shared" si="1"/>
        <v>1749</v>
      </c>
    </row>
    <row r="16" spans="1:10" ht="36.65" customHeight="1" thickBot="1" x14ac:dyDescent="0.45">
      <c r="A16" s="37" t="s">
        <v>81</v>
      </c>
      <c r="B16" s="38">
        <f>J16/C16</f>
        <v>28.434586466165413</v>
      </c>
      <c r="C16" s="39">
        <f>SUM(C8:C15)</f>
        <v>665</v>
      </c>
      <c r="D16" s="38">
        <f>SUM(D8:D15)</f>
        <v>557</v>
      </c>
      <c r="E16" s="39">
        <f>SUM(E8:E15)</f>
        <v>86</v>
      </c>
      <c r="F16" s="40">
        <f>E16/C16</f>
        <v>0.1293233082706767</v>
      </c>
      <c r="G16" s="39">
        <f>SUM(G8:G15)</f>
        <v>21</v>
      </c>
      <c r="H16" s="40">
        <f>G16/C16</f>
        <v>3.1578947368421054E-2</v>
      </c>
      <c r="I16" s="39">
        <f>SUM(I8:I15)</f>
        <v>1</v>
      </c>
      <c r="J16" s="38">
        <f>SUM(J8:J15)</f>
        <v>18909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2021-06-23T21:39:09Z</dcterms:modified>
</cp:coreProperties>
</file>