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L\CY 2018\"/>
    </mc:Choice>
  </mc:AlternateContent>
  <bookViews>
    <workbookView xWindow="0" yWindow="0" windowWidth="24000" windowHeight="91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60" i="1" l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J16" i="7" l="1"/>
  <c r="I16" i="7"/>
  <c r="G16" i="7"/>
  <c r="H16" i="7" s="1"/>
  <c r="E16" i="7"/>
  <c r="F16" i="7" s="1"/>
  <c r="D16" i="7"/>
  <c r="C16" i="7"/>
  <c r="J18" i="6"/>
  <c r="I18" i="6"/>
  <c r="G18" i="6"/>
  <c r="E18" i="6"/>
  <c r="D18" i="6"/>
  <c r="C18" i="6"/>
  <c r="J19" i="5"/>
  <c r="I19" i="5"/>
  <c r="G19" i="5"/>
  <c r="H19" i="5" s="1"/>
  <c r="E19" i="5"/>
  <c r="F19" i="5" s="1"/>
  <c r="D19" i="5"/>
  <c r="C19" i="5"/>
  <c r="J16" i="4"/>
  <c r="I16" i="4"/>
  <c r="G16" i="4"/>
  <c r="E16" i="4"/>
  <c r="D16" i="4"/>
  <c r="C16" i="4"/>
  <c r="H16" i="4" s="1"/>
  <c r="J14" i="3"/>
  <c r="I14" i="3"/>
  <c r="G14" i="3"/>
  <c r="D14" i="3"/>
  <c r="E14" i="3"/>
  <c r="C14" i="3"/>
  <c r="J18" i="2"/>
  <c r="I18" i="2"/>
  <c r="G18" i="2"/>
  <c r="E18" i="2"/>
  <c r="D18" i="2"/>
  <c r="C18" i="2"/>
  <c r="J61" i="1"/>
  <c r="H61" i="1"/>
  <c r="F61" i="1"/>
  <c r="E61" i="1"/>
  <c r="D61" i="1"/>
  <c r="F14" i="3" l="1"/>
  <c r="B18" i="6"/>
  <c r="H14" i="3"/>
  <c r="B19" i="5"/>
  <c r="B16" i="4"/>
  <c r="F16" i="4"/>
  <c r="B18" i="2"/>
  <c r="F18" i="2"/>
  <c r="B16" i="7"/>
  <c r="F18" i="6"/>
  <c r="H18" i="6"/>
  <c r="B14" i="3"/>
  <c r="H18" i="2"/>
  <c r="G61" i="1"/>
  <c r="I61" i="1"/>
  <c r="K61" i="1"/>
  <c r="C61" i="1" s="1"/>
</calcChain>
</file>

<file path=xl/sharedStrings.xml><?xml version="1.0" encoding="utf-8"?>
<sst xmlns="http://schemas.openxmlformats.org/spreadsheetml/2006/main" count="437" uniqueCount="91">
  <si>
    <t>Lower Authority Appeals, Case Aging</t>
  </si>
  <si>
    <t>Total</t>
  </si>
  <si>
    <t>9055L Report</t>
  </si>
  <si>
    <t>Pending</t>
  </si>
  <si>
    <t>Age of</t>
  </si>
  <si>
    <t>Cases</t>
  </si>
  <si>
    <t>&lt;25</t>
  </si>
  <si>
    <t>26 - 40</t>
  </si>
  <si>
    <t>26 to 40</t>
  </si>
  <si>
    <t>41 - 360</t>
  </si>
  <si>
    <t>360 days</t>
  </si>
  <si>
    <t>(c9)</t>
  </si>
  <si>
    <t>(c1)</t>
  </si>
  <si>
    <t>(c2)</t>
  </si>
  <si>
    <t>(c3)</t>
  </si>
  <si>
    <t>Days Old</t>
  </si>
  <si>
    <t>(c4-c7)</t>
  </si>
  <si>
    <t>(c8)</t>
  </si>
  <si>
    <t>State</t>
  </si>
  <si>
    <t>of</t>
  </si>
  <si>
    <t>c1 * c9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</si>
  <si>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</si>
  <si>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</si>
  <si>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</si>
  <si>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</si>
  <si>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</si>
  <si>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</si>
  <si>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</si>
  <si>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</si>
  <si>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</si>
  <si>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</si>
  <si>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</si>
  <si>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</si>
  <si>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</si>
  <si>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</si>
  <si>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</si>
  <si>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</si>
  <si>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</si>
  <si>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</si>
  <si>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</si>
  <si>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</si>
  <si>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</si>
  <si>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</si>
  <si>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</si>
  <si>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</si>
  <si>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</si>
  <si>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</si>
  <si>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</si>
  <si>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</si>
  <si>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</si>
  <si>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</si>
  <si>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</si>
  <si>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</si>
  <si>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</si>
  <si>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</si>
  <si>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</si>
  <si>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</si>
  <si>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</si>
  <si>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</si>
  <si>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</si>
  <si>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</si>
  <si>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</si>
  <si>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</si>
  <si>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</si>
  <si>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</si>
  <si>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</si>
  <si>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</si>
  <si>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</si>
  <si>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</si>
  <si>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</si>
  <si>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</si>
  <si>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</si>
  <si>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</si>
  <si>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</si>
  <si>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</si>
  <si>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</si>
  <si>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</si>
  <si>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</si>
  <si>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</si>
  <si>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</si>
  <si>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</si>
  <si>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</si>
  <si>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</si>
  <si>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</si>
  <si>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</si>
  <si>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41 to 360</t>
  </si>
  <si>
    <t>Region</t>
  </si>
  <si>
    <t>Missing data from the ETA 9055L report.</t>
  </si>
  <si>
    <t xml:space="preserve">Last Updated:  5/17/2018  </t>
  </si>
  <si>
    <t>Updated Last:  5/17/2018</t>
  </si>
  <si>
    <t>Last Updated:  5/17/2018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</si>
</sst>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84">
    <xf numFmtId="0" fontId="0" fillId="0" borderId="0" xfId="0"/>
    <xf numFmtId="0" fontId="0" fillId="0" borderId="0" xfId="0" applyBorder="1"/>
    <xf numFmtId="0" fontId="0" fillId="2" borderId="3" xfId="0" applyFill="1" applyBorder="1"/>
    <xf numFmtId="0" fontId="2" fillId="2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0" fillId="2" borderId="13" xfId="0" applyFill="1" applyBorder="1"/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0" fontId="5" fillId="0" borderId="22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5" xfId="0" applyFont="1" applyFill="1" applyBorder="1" applyAlignment="1">
      <alignment horizontal="center" wrapText="1"/>
    </xf>
    <xf numFmtId="0" fontId="2" fillId="0" borderId="11" xfId="0" applyFont="1" applyFill="1" applyBorder="1" applyAlignment="1">
      <alignment horizontal="center" wrapText="1"/>
    </xf>
    <xf numFmtId="0" fontId="5" fillId="0" borderId="24" xfId="0" applyFont="1" applyFill="1" applyBorder="1" applyAlignment="1">
      <alignment horizontal="center"/>
    </xf>
    <xf numFmtId="0" fontId="5" fillId="0" borderId="25" xfId="0" applyFont="1" applyFill="1" applyBorder="1" applyAlignment="1">
      <alignment horizontal="center"/>
    </xf>
    <xf numFmtId="0" fontId="5" fillId="0" borderId="26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0" fillId="2" borderId="1" xfId="0" applyFill="1" applyBorder="1"/>
    <xf numFmtId="0" fontId="0" fillId="2" borderId="2" xfId="0" applyFill="1" applyBorder="1"/>
    <xf numFmtId="0" fontId="3" fillId="2" borderId="15" xfId="0" applyFont="1" applyFill="1" applyBorder="1" applyAlignment="1">
      <alignment horizontal="center"/>
    </xf>
    <xf numFmtId="0" fontId="2" fillId="2" borderId="27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/>
    </xf>
    <xf numFmtId="0" fontId="5" fillId="0" borderId="30" xfId="0" applyFont="1" applyFill="1" applyBorder="1" applyAlignment="1">
      <alignment horizontal="center"/>
    </xf>
    <xf numFmtId="3" fontId="5" fillId="0" borderId="30" xfId="1" applyNumberFormat="1" applyFont="1" applyFill="1" applyBorder="1" applyAlignment="1">
      <alignment horizontal="center"/>
    </xf>
    <xf numFmtId="3" fontId="5" fillId="0" borderId="12" xfId="1" applyNumberFormat="1" applyFont="1" applyFill="1" applyBorder="1"/>
    <xf numFmtId="164" fontId="5" fillId="0" borderId="12" xfId="0" applyNumberFormat="1" applyFont="1" applyFill="1" applyBorder="1"/>
    <xf numFmtId="3" fontId="5" fillId="0" borderId="12" xfId="0" applyNumberFormat="1" applyFont="1" applyFill="1" applyBorder="1"/>
    <xf numFmtId="3" fontId="5" fillId="0" borderId="8" xfId="1" applyNumberFormat="1" applyFont="1" applyFill="1" applyBorder="1"/>
    <xf numFmtId="164" fontId="5" fillId="0" borderId="8" xfId="0" applyNumberFormat="1" applyFont="1" applyFill="1" applyBorder="1"/>
    <xf numFmtId="3" fontId="5" fillId="0" borderId="8" xfId="0" applyNumberFormat="1" applyFont="1" applyFill="1" applyBorder="1"/>
    <xf numFmtId="3" fontId="7" fillId="0" borderId="20" xfId="0" applyNumberFormat="1" applyFont="1" applyBorder="1"/>
    <xf numFmtId="3" fontId="4" fillId="0" borderId="9" xfId="0" applyNumberFormat="1" applyFont="1" applyBorder="1"/>
    <xf numFmtId="3" fontId="4" fillId="0" borderId="10" xfId="0" applyNumberFormat="1" applyFont="1" applyBorder="1"/>
    <xf numFmtId="164" fontId="4" fillId="0" borderId="9" xfId="0" applyNumberFormat="1" applyFont="1" applyBorder="1"/>
    <xf numFmtId="3" fontId="7" fillId="0" borderId="32" xfId="0" applyNumberFormat="1" applyFont="1" applyBorder="1"/>
    <xf numFmtId="3" fontId="5" fillId="0" borderId="18" xfId="1" applyNumberFormat="1" applyFont="1" applyFill="1" applyBorder="1"/>
    <xf numFmtId="164" fontId="5" fillId="0" borderId="18" xfId="0" applyNumberFormat="1" applyFont="1" applyFill="1" applyBorder="1"/>
    <xf numFmtId="3" fontId="5" fillId="0" borderId="18" xfId="0" applyNumberFormat="1" applyFont="1" applyFill="1" applyBorder="1"/>
    <xf numFmtId="3" fontId="5" fillId="0" borderId="21" xfId="1" applyNumberFormat="1" applyFont="1" applyFill="1" applyBorder="1"/>
    <xf numFmtId="164" fontId="5" fillId="0" borderId="21" xfId="0" applyNumberFormat="1" applyFont="1" applyFill="1" applyBorder="1"/>
    <xf numFmtId="3" fontId="5" fillId="0" borderId="21" xfId="0" applyNumberFormat="1" applyFont="1" applyFill="1" applyBorder="1"/>
    <xf numFmtId="3" fontId="7" fillId="0" borderId="31" xfId="0" applyNumberFormat="1" applyFont="1" applyBorder="1"/>
    <xf numFmtId="3" fontId="4" fillId="0" borderId="11" xfId="0" applyNumberFormat="1" applyFont="1" applyBorder="1"/>
    <xf numFmtId="3" fontId="4" fillId="0" borderId="6" xfId="0" applyNumberFormat="1" applyFont="1" applyBorder="1"/>
    <xf numFmtId="3" fontId="4" fillId="0" borderId="7" xfId="0" applyNumberFormat="1" applyFont="1" applyBorder="1"/>
    <xf numFmtId="1" fontId="4" fillId="0" borderId="6" xfId="0" applyNumberFormat="1" applyFont="1" applyBorder="1"/>
    <xf numFmtId="164" fontId="4" fillId="0" borderId="6" xfId="0" applyNumberFormat="1" applyFont="1" applyBorder="1"/>
    <xf numFmtId="3" fontId="4" fillId="0" borderId="5" xfId="0" applyNumberFormat="1" applyFont="1" applyBorder="1"/>
    <xf numFmtId="1" fontId="4" fillId="0" borderId="5" xfId="0" applyNumberFormat="1" applyFont="1" applyBorder="1"/>
    <xf numFmtId="164" fontId="4" fillId="0" borderId="5" xfId="0" applyNumberFormat="1" applyFont="1" applyBorder="1"/>
    <xf numFmtId="1" fontId="4" fillId="0" borderId="23" xfId="0" applyNumberFormat="1" applyFont="1" applyBorder="1"/>
    <xf numFmtId="1" fontId="4" fillId="0" borderId="11" xfId="0" applyNumberFormat="1" applyFont="1" applyBorder="1"/>
    <xf numFmtId="164" fontId="4" fillId="0" borderId="11" xfId="0" applyNumberFormat="1" applyFont="1" applyBorder="1"/>
    <xf numFmtId="0" fontId="4" fillId="2" borderId="3" xfId="0" applyFont="1" applyFill="1" applyBorder="1" applyAlignment="1">
      <alignment horizontal="center"/>
    </xf>
    <xf numFmtId="1" fontId="4" fillId="0" borderId="33" xfId="0" applyNumberFormat="1" applyFont="1" applyBorder="1"/>
    <xf numFmtId="0" fontId="5" fillId="0" borderId="34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0" fillId="4" borderId="0" xfId="0" applyFill="1"/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Fill="1" applyBorder="1" applyAlignment="1">
      <alignment horizontal="left" wrapText="1"/>
    </xf>
    <xf numFmtId="0" fontId="4" fillId="3" borderId="13" xfId="0" applyFont="1" applyFill="1" applyBorder="1" applyAlignment="1">
      <alignment horizontal="center"/>
    </xf>
    <xf numFmtId="0" fontId="0" fillId="0" borderId="0" xfId="0" applyBorder="1"/>
    <xf numFmtId="0" fontId="7" fillId="0" borderId="0" xfId="0" applyFont="1" applyBorder="1"/>
    <xf numFmtId="3" fontId="7" fillId="0" borderId="20" xfId="0" applyNumberFormat="1" applyFont="1" applyFill="1" applyBorder="1"/>
    <xf numFmtId="3" fontId="7" fillId="0" borderId="32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workbookViewId="0">
      <selection activeCell="A8" sqref="A8"/>
    </sheetView>
  </sheetViews>
  <sheetFormatPr defaultRowHeight="14.5" x14ac:dyDescent="0.35"/>
  <cols>
    <col min="2" max="2" width="10.81640625" customWidth="1"/>
    <col min="3" max="3" width="15.1796875" customWidth="1"/>
    <col min="4" max="4" width="12.54296875" customWidth="1"/>
    <col min="5" max="6" width="11.54296875" customWidth="1"/>
    <col min="7" max="7" width="13.81640625" customWidth="1"/>
    <col min="8" max="8" width="11.54296875" customWidth="1"/>
    <col min="9" max="9" width="13.54296875" customWidth="1"/>
    <col min="10" max="10" width="13.453125" customWidth="1"/>
    <col min="11" max="11" width="13.81640625" customWidth="1"/>
  </cols>
  <sheetData>
    <row r="1" spans="1:11" ht="23.5" thickBot="1" x14ac:dyDescent="0.55000000000000004">
      <c r="A1" s="69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1"/>
    </row>
    <row r="2" spans="1:11" ht="18.5" thickBot="1" x14ac:dyDescent="0.45">
      <c r="A2" s="72" t="s">
        <v>2</v>
      </c>
      <c r="B2" s="73"/>
      <c r="C2" s="73"/>
      <c r="D2" s="73"/>
      <c r="E2" s="73"/>
      <c r="F2" s="73"/>
      <c r="G2" s="73"/>
      <c r="H2" s="73"/>
      <c r="I2" s="73"/>
      <c r="J2" s="73"/>
      <c r="K2" s="74"/>
    </row>
    <row r="3" spans="1:11" ht="18" x14ac:dyDescent="0.4">
      <c r="A3" s="9"/>
      <c r="B3" s="9"/>
      <c r="C3" s="3" t="s">
        <v>23</v>
      </c>
      <c r="D3" s="10" t="s">
        <v>1</v>
      </c>
      <c r="E3" s="3"/>
      <c r="F3" s="10"/>
      <c r="G3" s="3" t="s">
        <v>29</v>
      </c>
      <c r="H3" s="10"/>
      <c r="I3" s="3" t="s">
        <v>29</v>
      </c>
      <c r="J3" s="10" t="s">
        <v>22</v>
      </c>
      <c r="K3" s="5" t="s">
        <v>27</v>
      </c>
    </row>
    <row r="4" spans="1:11" ht="18" x14ac:dyDescent="0.4">
      <c r="A4" s="2"/>
      <c r="B4" s="2"/>
      <c r="C4" s="6" t="s">
        <v>24</v>
      </c>
      <c r="D4" s="4" t="s">
        <v>25</v>
      </c>
      <c r="E4" s="6" t="s">
        <v>3</v>
      </c>
      <c r="F4" s="4" t="s">
        <v>3</v>
      </c>
      <c r="G4" s="6" t="s">
        <v>19</v>
      </c>
      <c r="H4" s="4" t="s">
        <v>3</v>
      </c>
      <c r="I4" s="6" t="s">
        <v>19</v>
      </c>
      <c r="J4" s="4" t="s">
        <v>5</v>
      </c>
      <c r="K4" s="7" t="s">
        <v>4</v>
      </c>
    </row>
    <row r="5" spans="1:11" ht="18" x14ac:dyDescent="0.4">
      <c r="A5" s="2"/>
      <c r="B5" s="2"/>
      <c r="C5" s="6" t="s">
        <v>21</v>
      </c>
      <c r="D5" s="4" t="s">
        <v>3</v>
      </c>
      <c r="E5" s="6" t="s">
        <v>5</v>
      </c>
      <c r="F5" s="4" t="s">
        <v>5</v>
      </c>
      <c r="G5" s="6" t="s">
        <v>5</v>
      </c>
      <c r="H5" s="4" t="s">
        <v>5</v>
      </c>
      <c r="I5" s="6" t="s">
        <v>5</v>
      </c>
      <c r="J5" s="4" t="s">
        <v>26</v>
      </c>
      <c r="K5" s="7" t="s">
        <v>28</v>
      </c>
    </row>
    <row r="6" spans="1:11" ht="18" x14ac:dyDescent="0.4">
      <c r="A6" s="2"/>
      <c r="B6" s="2"/>
      <c r="C6" s="6" t="s">
        <v>5</v>
      </c>
      <c r="D6" s="4" t="s">
        <v>5</v>
      </c>
      <c r="E6" s="6" t="s">
        <v>6</v>
      </c>
      <c r="F6" s="4" t="s">
        <v>7</v>
      </c>
      <c r="G6" s="6" t="s">
        <v>8</v>
      </c>
      <c r="H6" s="4" t="s">
        <v>9</v>
      </c>
      <c r="I6" s="6" t="s">
        <v>85</v>
      </c>
      <c r="J6" s="4" t="s">
        <v>10</v>
      </c>
      <c r="K6" s="7" t="s">
        <v>5</v>
      </c>
    </row>
    <row r="7" spans="1:11" ht="18.5" thickBot="1" x14ac:dyDescent="0.45">
      <c r="A7" s="63" t="s">
        <v>18</v>
      </c>
      <c r="B7" s="63" t="s">
        <v>86</v>
      </c>
      <c r="C7" s="11" t="s">
        <v>11</v>
      </c>
      <c r="D7" s="12" t="s">
        <v>12</v>
      </c>
      <c r="E7" s="11" t="s">
        <v>13</v>
      </c>
      <c r="F7" s="12" t="s">
        <v>14</v>
      </c>
      <c r="G7" s="11" t="s">
        <v>15</v>
      </c>
      <c r="H7" s="12" t="s">
        <v>16</v>
      </c>
      <c r="I7" s="11" t="s">
        <v>15</v>
      </c>
      <c r="J7" s="12" t="s">
        <v>17</v>
      </c>
      <c r="K7" s="13" t="s">
        <v>20</v>
      </c>
    </row>
    <row r="8" spans="1:11" ht="18" thickBot="1" x14ac:dyDescent="0.4">
      <c r="A8" s="24" t="s">
        <v>30</v>
      </c>
      <c r="B8" s="24">
        <v>6</v>
      </c>
      <c r="C8" s="45">
        <v>14</v>
      </c>
      <c r="D8" s="45">
        <v>174</v>
      </c>
      <c r="E8" s="45">
        <v>156</v>
      </c>
      <c r="F8" s="45">
        <v>13</v>
      </c>
      <c r="G8" s="46">
        <v>7.4999999999999997E-2</v>
      </c>
      <c r="H8" s="45">
        <v>5</v>
      </c>
      <c r="I8" s="46">
        <v>2.9000000000000001E-2</v>
      </c>
      <c r="J8" s="47">
        <v>0</v>
      </c>
      <c r="K8" s="44">
        <f>D8*C8</f>
        <v>2436</v>
      </c>
    </row>
    <row r="9" spans="1:11" ht="18" thickBot="1" x14ac:dyDescent="0.4">
      <c r="A9" s="24" t="s">
        <v>31</v>
      </c>
      <c r="B9" s="24">
        <v>3</v>
      </c>
      <c r="C9" s="37">
        <v>25</v>
      </c>
      <c r="D9" s="37">
        <v>417</v>
      </c>
      <c r="E9" s="37">
        <v>385</v>
      </c>
      <c r="F9" s="37">
        <v>7</v>
      </c>
      <c r="G9" s="38">
        <v>1.7000000000000001E-2</v>
      </c>
      <c r="H9" s="37">
        <v>19</v>
      </c>
      <c r="I9" s="38">
        <v>4.5999999999999999E-2</v>
      </c>
      <c r="J9" s="39">
        <v>6</v>
      </c>
      <c r="K9" s="44">
        <f>D9*C9</f>
        <v>10425</v>
      </c>
    </row>
    <row r="10" spans="1:11" ht="18" thickBot="1" x14ac:dyDescent="0.4">
      <c r="A10" s="24" t="s">
        <v>32</v>
      </c>
      <c r="B10" s="24">
        <v>4</v>
      </c>
      <c r="C10" s="37">
        <v>12</v>
      </c>
      <c r="D10" s="37">
        <v>441</v>
      </c>
      <c r="E10" s="37">
        <v>438</v>
      </c>
      <c r="F10" s="37">
        <v>3</v>
      </c>
      <c r="G10" s="38">
        <v>7.0000000000000001E-3</v>
      </c>
      <c r="H10" s="37">
        <v>0</v>
      </c>
      <c r="I10" s="38">
        <v>0</v>
      </c>
      <c r="J10" s="39">
        <v>0</v>
      </c>
      <c r="K10" s="44">
        <f>D10*C10</f>
        <v>5292</v>
      </c>
    </row>
    <row r="11" spans="1:11" ht="18" thickBot="1" x14ac:dyDescent="0.4">
      <c r="A11" s="24" t="s">
        <v>33</v>
      </c>
      <c r="B11" s="24">
        <v>6</v>
      </c>
      <c r="C11" s="37">
        <v>16</v>
      </c>
      <c r="D11" s="37">
        <v>1113</v>
      </c>
      <c r="E11" s="37">
        <v>1065</v>
      </c>
      <c r="F11" s="37">
        <v>45</v>
      </c>
      <c r="G11" s="38">
        <v>0.04</v>
      </c>
      <c r="H11" s="37">
        <v>3</v>
      </c>
      <c r="I11" s="38">
        <v>3.0000000000000001E-3</v>
      </c>
      <c r="J11" s="39">
        <v>0</v>
      </c>
      <c r="K11" s="44">
        <f>D11*C11</f>
        <v>17808</v>
      </c>
    </row>
    <row r="12" spans="1:11" ht="18" thickBot="1" x14ac:dyDescent="0.4">
      <c r="A12" s="24" t="s">
        <v>34</v>
      </c>
      <c r="B12" s="24">
        <v>6</v>
      </c>
      <c r="C12" s="34">
        <v>19</v>
      </c>
      <c r="D12" s="34">
        <v>13572</v>
      </c>
      <c r="E12" s="34">
        <v>11215</v>
      </c>
      <c r="F12" s="34">
        <v>1712</v>
      </c>
      <c r="G12" s="35">
        <v>0.126</v>
      </c>
      <c r="H12" s="34">
        <v>644</v>
      </c>
      <c r="I12" s="35">
        <v>4.7E-2</v>
      </c>
      <c r="J12" s="36">
        <v>1</v>
      </c>
      <c r="K12" s="44">
        <f>D12*C12</f>
        <v>257868</v>
      </c>
    </row>
    <row r="13" spans="1:11" ht="18" thickBot="1" x14ac:dyDescent="0.4">
      <c r="A13" s="24" t="s">
        <v>35</v>
      </c>
      <c r="B13" s="24">
        <v>4</v>
      </c>
      <c r="C13" s="37">
        <v>16</v>
      </c>
      <c r="D13" s="37">
        <v>1073</v>
      </c>
      <c r="E13" s="37">
        <v>922</v>
      </c>
      <c r="F13" s="37">
        <v>89</v>
      </c>
      <c r="G13" s="38">
        <v>8.3000000000000004E-2</v>
      </c>
      <c r="H13" s="37">
        <v>62</v>
      </c>
      <c r="I13" s="38">
        <v>5.8000000000000003E-2</v>
      </c>
      <c r="J13" s="39">
        <v>0</v>
      </c>
      <c r="K13" s="44">
        <f>D13*C13</f>
        <v>17168</v>
      </c>
    </row>
    <row r="14" spans="1:11" ht="18" thickBot="1" x14ac:dyDescent="0.4">
      <c r="A14" s="24" t="s">
        <v>36</v>
      </c>
      <c r="B14" s="24">
        <v>1</v>
      </c>
      <c r="C14" s="37">
        <v>24</v>
      </c>
      <c r="D14" s="37">
        <v>985</v>
      </c>
      <c r="E14" s="37">
        <v>758</v>
      </c>
      <c r="F14" s="37">
        <v>109</v>
      </c>
      <c r="G14" s="38">
        <v>0.111</v>
      </c>
      <c r="H14" s="37">
        <v>117</v>
      </c>
      <c r="I14" s="38">
        <v>0.11899999999999999</v>
      </c>
      <c r="J14" s="39">
        <v>1</v>
      </c>
      <c r="K14" s="44">
        <f>D14*C14</f>
        <v>23640</v>
      </c>
    </row>
    <row r="15" spans="1:11" ht="18" thickBot="1" x14ac:dyDescent="0.4">
      <c r="A15" s="24" t="s">
        <v>37</v>
      </c>
      <c r="B15" s="24">
        <v>2</v>
      </c>
      <c r="C15" s="37">
        <v>25</v>
      </c>
      <c r="D15" s="37">
        <v>147</v>
      </c>
      <c r="E15" s="37">
        <v>108</v>
      </c>
      <c r="F15" s="37">
        <v>21</v>
      </c>
      <c r="G15" s="38">
        <v>0.14299999999999999</v>
      </c>
      <c r="H15" s="37">
        <v>17</v>
      </c>
      <c r="I15" s="38">
        <v>0.11600000000000001</v>
      </c>
      <c r="J15" s="39">
        <v>1</v>
      </c>
      <c r="K15" s="44">
        <f>D15*C15</f>
        <v>3675</v>
      </c>
    </row>
    <row r="16" spans="1:11" ht="18" thickBot="1" x14ac:dyDescent="0.4">
      <c r="A16" s="24" t="s">
        <v>38</v>
      </c>
      <c r="B16" s="24">
        <v>2</v>
      </c>
      <c r="C16" s="37">
        <v>22</v>
      </c>
      <c r="D16" s="37">
        <v>207</v>
      </c>
      <c r="E16" s="37">
        <v>151</v>
      </c>
      <c r="F16" s="37">
        <v>40</v>
      </c>
      <c r="G16" s="38">
        <v>0.193</v>
      </c>
      <c r="H16" s="37">
        <v>16</v>
      </c>
      <c r="I16" s="38">
        <v>7.6999999999999999E-2</v>
      </c>
      <c r="J16" s="39">
        <v>0</v>
      </c>
      <c r="K16" s="44">
        <f>D16*C16</f>
        <v>4554</v>
      </c>
    </row>
    <row r="17" spans="1:11" ht="18" thickBot="1" x14ac:dyDescent="0.4">
      <c r="A17" s="24" t="s">
        <v>39</v>
      </c>
      <c r="B17" s="24">
        <v>3</v>
      </c>
      <c r="C17" s="37">
        <v>16</v>
      </c>
      <c r="D17" s="37">
        <v>3254</v>
      </c>
      <c r="E17" s="37">
        <v>2936</v>
      </c>
      <c r="F17" s="37">
        <v>200</v>
      </c>
      <c r="G17" s="38">
        <v>6.0999999999999999E-2</v>
      </c>
      <c r="H17" s="37">
        <v>117</v>
      </c>
      <c r="I17" s="38">
        <v>3.5999999999999997E-2</v>
      </c>
      <c r="J17" s="39">
        <v>1</v>
      </c>
      <c r="K17" s="44">
        <f>D17*C17</f>
        <v>52064</v>
      </c>
    </row>
    <row r="18" spans="1:11" ht="18" thickBot="1" x14ac:dyDescent="0.4">
      <c r="A18" s="24" t="s">
        <v>40</v>
      </c>
      <c r="B18" s="24">
        <v>3</v>
      </c>
      <c r="C18" s="37">
        <v>20</v>
      </c>
      <c r="D18" s="37">
        <v>1410</v>
      </c>
      <c r="E18" s="37">
        <v>1343</v>
      </c>
      <c r="F18" s="37">
        <v>36</v>
      </c>
      <c r="G18" s="38">
        <v>2.5999999999999999E-2</v>
      </c>
      <c r="H18" s="37">
        <v>13</v>
      </c>
      <c r="I18" s="38">
        <v>8.9999999999999993E-3</v>
      </c>
      <c r="J18" s="39">
        <v>18</v>
      </c>
      <c r="K18" s="44">
        <f>D18*C18</f>
        <v>28200</v>
      </c>
    </row>
    <row r="19" spans="1:11" ht="18" thickBot="1" x14ac:dyDescent="0.4">
      <c r="A19" s="24" t="s">
        <v>41</v>
      </c>
      <c r="B19" s="24">
        <v>6</v>
      </c>
      <c r="C19" s="37">
        <v>24</v>
      </c>
      <c r="D19" s="37">
        <v>289</v>
      </c>
      <c r="E19" s="37">
        <v>254</v>
      </c>
      <c r="F19" s="37">
        <v>17</v>
      </c>
      <c r="G19" s="38">
        <v>5.8999999999999997E-2</v>
      </c>
      <c r="H19" s="37">
        <v>16</v>
      </c>
      <c r="I19" s="38">
        <v>5.5E-2</v>
      </c>
      <c r="J19" s="39">
        <v>2</v>
      </c>
      <c r="K19" s="44">
        <f>D19*C19</f>
        <v>6936</v>
      </c>
    </row>
    <row r="20" spans="1:11" ht="18" thickBot="1" x14ac:dyDescent="0.4">
      <c r="A20" s="24" t="s">
        <v>42</v>
      </c>
      <c r="B20" s="24">
        <v>5</v>
      </c>
      <c r="C20" s="37">
        <v>16</v>
      </c>
      <c r="D20" s="37">
        <v>1130</v>
      </c>
      <c r="E20" s="37">
        <v>968</v>
      </c>
      <c r="F20" s="37">
        <v>133</v>
      </c>
      <c r="G20" s="38">
        <v>0.11799999999999999</v>
      </c>
      <c r="H20" s="37">
        <v>29</v>
      </c>
      <c r="I20" s="38">
        <v>2.5999999999999999E-2</v>
      </c>
      <c r="J20" s="39">
        <v>0</v>
      </c>
      <c r="K20" s="44">
        <f>D20*C20</f>
        <v>18080</v>
      </c>
    </row>
    <row r="21" spans="1:11" ht="18" thickBot="1" x14ac:dyDescent="0.4">
      <c r="A21" s="24" t="s">
        <v>43</v>
      </c>
      <c r="B21" s="24">
        <v>6</v>
      </c>
      <c r="C21" s="37">
        <v>12</v>
      </c>
      <c r="D21" s="37">
        <v>460</v>
      </c>
      <c r="E21" s="37">
        <v>460</v>
      </c>
      <c r="F21" s="37">
        <v>0</v>
      </c>
      <c r="G21" s="38">
        <v>0</v>
      </c>
      <c r="H21" s="37">
        <v>0</v>
      </c>
      <c r="I21" s="38">
        <v>0</v>
      </c>
      <c r="J21" s="39">
        <v>0</v>
      </c>
      <c r="K21" s="44">
        <f>D21*C21</f>
        <v>5520</v>
      </c>
    </row>
    <row r="22" spans="1:11" ht="18" thickBot="1" x14ac:dyDescent="0.4">
      <c r="A22" s="24" t="s">
        <v>44</v>
      </c>
      <c r="B22" s="24">
        <v>5</v>
      </c>
      <c r="C22" s="37">
        <v>15</v>
      </c>
      <c r="D22" s="37">
        <v>2140</v>
      </c>
      <c r="E22" s="37">
        <v>2027</v>
      </c>
      <c r="F22" s="37">
        <v>64</v>
      </c>
      <c r="G22" s="38">
        <v>0.03</v>
      </c>
      <c r="H22" s="37">
        <v>44</v>
      </c>
      <c r="I22" s="38">
        <v>2.1000000000000001E-2</v>
      </c>
      <c r="J22" s="39">
        <v>5</v>
      </c>
      <c r="K22" s="44">
        <f>D22*C22</f>
        <v>32100</v>
      </c>
    </row>
    <row r="23" spans="1:11" ht="18" thickBot="1" x14ac:dyDescent="0.4">
      <c r="A23" s="24" t="s">
        <v>45</v>
      </c>
      <c r="B23" s="24">
        <v>5</v>
      </c>
      <c r="C23" s="37">
        <v>18</v>
      </c>
      <c r="D23" s="37">
        <v>1050</v>
      </c>
      <c r="E23" s="37">
        <v>874</v>
      </c>
      <c r="F23" s="37">
        <v>119</v>
      </c>
      <c r="G23" s="38">
        <v>0.113</v>
      </c>
      <c r="H23" s="37">
        <v>56</v>
      </c>
      <c r="I23" s="38">
        <v>5.2999999999999999E-2</v>
      </c>
      <c r="J23" s="39">
        <v>1</v>
      </c>
      <c r="K23" s="44">
        <f>D23*C23</f>
        <v>18900</v>
      </c>
    </row>
    <row r="24" spans="1:11" ht="18" thickBot="1" x14ac:dyDescent="0.4">
      <c r="A24" s="24" t="s">
        <v>46</v>
      </c>
      <c r="B24" s="24">
        <v>5</v>
      </c>
      <c r="C24" s="37">
        <v>15</v>
      </c>
      <c r="D24" s="37">
        <v>558</v>
      </c>
      <c r="E24" s="37">
        <v>509</v>
      </c>
      <c r="F24" s="37">
        <v>41</v>
      </c>
      <c r="G24" s="38">
        <v>7.2999999999999995E-2</v>
      </c>
      <c r="H24" s="37">
        <v>7</v>
      </c>
      <c r="I24" s="38">
        <v>1.2999999999999999E-2</v>
      </c>
      <c r="J24" s="39">
        <v>1</v>
      </c>
      <c r="K24" s="44">
        <f>D24*C24</f>
        <v>8370</v>
      </c>
    </row>
    <row r="25" spans="1:11" ht="18" thickBot="1" x14ac:dyDescent="0.4">
      <c r="A25" s="24" t="s">
        <v>47</v>
      </c>
      <c r="B25" s="24">
        <v>3</v>
      </c>
      <c r="C25" s="37">
        <v>13</v>
      </c>
      <c r="D25" s="37">
        <v>715</v>
      </c>
      <c r="E25" s="37">
        <v>656</v>
      </c>
      <c r="F25" s="37">
        <v>47</v>
      </c>
      <c r="G25" s="38">
        <v>6.6000000000000003E-2</v>
      </c>
      <c r="H25" s="37">
        <v>12</v>
      </c>
      <c r="I25" s="38">
        <v>1.7000000000000001E-2</v>
      </c>
      <c r="J25" s="39">
        <v>0</v>
      </c>
      <c r="K25" s="44">
        <f>D25*C25</f>
        <v>9295</v>
      </c>
    </row>
    <row r="26" spans="1:11" ht="18" thickBot="1" x14ac:dyDescent="0.4">
      <c r="A26" s="24" t="s">
        <v>48</v>
      </c>
      <c r="B26" s="24">
        <v>4</v>
      </c>
      <c r="C26" s="37">
        <v>18</v>
      </c>
      <c r="D26" s="37">
        <v>1167</v>
      </c>
      <c r="E26" s="37">
        <v>1015</v>
      </c>
      <c r="F26" s="37">
        <v>85</v>
      </c>
      <c r="G26" s="38">
        <v>7.2999999999999995E-2</v>
      </c>
      <c r="H26" s="37">
        <v>67</v>
      </c>
      <c r="I26" s="38">
        <v>5.7000000000000002E-2</v>
      </c>
      <c r="J26" s="39">
        <v>0</v>
      </c>
      <c r="K26" s="44">
        <f>D26*C26</f>
        <v>21006</v>
      </c>
    </row>
    <row r="27" spans="1:11" ht="18" thickBot="1" x14ac:dyDescent="0.4">
      <c r="A27" s="24" t="s">
        <v>49</v>
      </c>
      <c r="B27" s="24">
        <v>1</v>
      </c>
      <c r="C27" s="37">
        <v>32</v>
      </c>
      <c r="D27" s="37">
        <v>2589</v>
      </c>
      <c r="E27" s="37">
        <v>1345</v>
      </c>
      <c r="F27" s="37">
        <v>544</v>
      </c>
      <c r="G27" s="38">
        <v>0.21</v>
      </c>
      <c r="H27" s="37">
        <v>699</v>
      </c>
      <c r="I27" s="38">
        <v>0.27</v>
      </c>
      <c r="J27" s="39">
        <v>1</v>
      </c>
      <c r="K27" s="44">
        <f>D27*C27</f>
        <v>82848</v>
      </c>
    </row>
    <row r="28" spans="1:11" ht="18" thickBot="1" x14ac:dyDescent="0.4">
      <c r="A28" s="24" t="s">
        <v>50</v>
      </c>
      <c r="B28" s="24">
        <v>2</v>
      </c>
      <c r="C28" s="37">
        <v>14</v>
      </c>
      <c r="D28" s="37">
        <v>1358</v>
      </c>
      <c r="E28" s="37">
        <v>1199</v>
      </c>
      <c r="F28" s="37">
        <v>123</v>
      </c>
      <c r="G28" s="38">
        <v>9.0999999999999998E-2</v>
      </c>
      <c r="H28" s="37">
        <v>36</v>
      </c>
      <c r="I28" s="38">
        <v>2.7E-2</v>
      </c>
      <c r="J28" s="39">
        <v>0</v>
      </c>
      <c r="K28" s="44">
        <f>D28*C28</f>
        <v>19012</v>
      </c>
    </row>
    <row r="29" spans="1:11" ht="18" thickBot="1" x14ac:dyDescent="0.4">
      <c r="A29" s="24" t="s">
        <v>51</v>
      </c>
      <c r="B29" s="24">
        <v>1</v>
      </c>
      <c r="C29" s="37">
        <v>15</v>
      </c>
      <c r="D29" s="37">
        <v>469</v>
      </c>
      <c r="E29" s="37">
        <v>400</v>
      </c>
      <c r="F29" s="37">
        <v>53</v>
      </c>
      <c r="G29" s="38">
        <v>0.113</v>
      </c>
      <c r="H29" s="37">
        <v>16</v>
      </c>
      <c r="I29" s="38">
        <v>3.4000000000000002E-2</v>
      </c>
      <c r="J29" s="39">
        <v>0</v>
      </c>
      <c r="K29" s="44">
        <f>D29*C29</f>
        <v>7035</v>
      </c>
    </row>
    <row r="30" spans="1:11" ht="18" thickBot="1" x14ac:dyDescent="0.4">
      <c r="A30" s="24" t="s">
        <v>52</v>
      </c>
      <c r="B30" s="24">
        <v>5</v>
      </c>
      <c r="C30" s="37">
        <v>12</v>
      </c>
      <c r="D30" s="37">
        <v>1408</v>
      </c>
      <c r="E30" s="37">
        <v>1307</v>
      </c>
      <c r="F30" s="37">
        <v>57</v>
      </c>
      <c r="G30" s="38">
        <v>0.04</v>
      </c>
      <c r="H30" s="37">
        <v>41</v>
      </c>
      <c r="I30" s="38">
        <v>2.9000000000000001E-2</v>
      </c>
      <c r="J30" s="39">
        <v>3</v>
      </c>
      <c r="K30" s="44">
        <f>D30*C30</f>
        <v>16896</v>
      </c>
    </row>
    <row r="31" spans="1:11" ht="18" thickBot="1" x14ac:dyDescent="0.4">
      <c r="A31" s="24" t="s">
        <v>53</v>
      </c>
      <c r="B31" s="24">
        <v>5</v>
      </c>
      <c r="C31" s="37">
        <v>20</v>
      </c>
      <c r="D31" s="37">
        <v>1329</v>
      </c>
      <c r="E31" s="37">
        <v>1111</v>
      </c>
      <c r="F31" s="37">
        <v>129</v>
      </c>
      <c r="G31" s="38">
        <v>9.7000000000000003E-2</v>
      </c>
      <c r="H31" s="37">
        <v>85</v>
      </c>
      <c r="I31" s="38">
        <v>6.4000000000000001E-2</v>
      </c>
      <c r="J31" s="39">
        <v>4</v>
      </c>
      <c r="K31" s="44">
        <f>D31*C31</f>
        <v>26580</v>
      </c>
    </row>
    <row r="32" spans="1:11" ht="18" thickBot="1" x14ac:dyDescent="0.4">
      <c r="A32" s="24" t="s">
        <v>54</v>
      </c>
      <c r="B32" s="24">
        <v>5</v>
      </c>
      <c r="C32" s="37">
        <v>27</v>
      </c>
      <c r="D32" s="37">
        <v>1474</v>
      </c>
      <c r="E32" s="37">
        <v>1117</v>
      </c>
      <c r="F32" s="37">
        <v>112</v>
      </c>
      <c r="G32" s="38">
        <v>7.5999999999999998E-2</v>
      </c>
      <c r="H32" s="37">
        <v>237</v>
      </c>
      <c r="I32" s="38">
        <v>0.161</v>
      </c>
      <c r="J32" s="39">
        <v>8</v>
      </c>
      <c r="K32" s="44">
        <f>D32*C32</f>
        <v>39798</v>
      </c>
    </row>
    <row r="33" spans="1:11" ht="18" thickBot="1" x14ac:dyDescent="0.4">
      <c r="A33" s="24" t="s">
        <v>55</v>
      </c>
      <c r="B33" s="24">
        <v>3</v>
      </c>
      <c r="C33" s="37">
        <v>8</v>
      </c>
      <c r="D33" s="37">
        <v>377</v>
      </c>
      <c r="E33" s="37">
        <v>357</v>
      </c>
      <c r="F33" s="37">
        <v>16</v>
      </c>
      <c r="G33" s="38">
        <v>4.2000000000000003E-2</v>
      </c>
      <c r="H33" s="37">
        <v>4</v>
      </c>
      <c r="I33" s="38">
        <v>1.0999999999999999E-2</v>
      </c>
      <c r="J33" s="39">
        <v>0</v>
      </c>
      <c r="K33" s="44">
        <f>D33*C33</f>
        <v>3016</v>
      </c>
    </row>
    <row r="34" spans="1:11" ht="18" thickBot="1" x14ac:dyDescent="0.4">
      <c r="A34" s="24" t="s">
        <v>56</v>
      </c>
      <c r="B34" s="24">
        <v>4</v>
      </c>
      <c r="C34" s="37">
        <v>12</v>
      </c>
      <c r="D34" s="37">
        <v>83</v>
      </c>
      <c r="E34" s="37">
        <v>82</v>
      </c>
      <c r="F34" s="37">
        <v>0</v>
      </c>
      <c r="G34" s="38">
        <v>0</v>
      </c>
      <c r="H34" s="37">
        <v>1</v>
      </c>
      <c r="I34" s="38">
        <v>1.2E-2</v>
      </c>
      <c r="J34" s="39">
        <v>0</v>
      </c>
      <c r="K34" s="44">
        <f>D34*C34</f>
        <v>996</v>
      </c>
    </row>
    <row r="35" spans="1:11" ht="18" thickBot="1" x14ac:dyDescent="0.4">
      <c r="A35" s="24" t="s">
        <v>57</v>
      </c>
      <c r="B35" s="24">
        <v>3</v>
      </c>
      <c r="C35" s="37">
        <v>16</v>
      </c>
      <c r="D35" s="37">
        <v>1010</v>
      </c>
      <c r="E35" s="37">
        <v>890</v>
      </c>
      <c r="F35" s="37">
        <v>73</v>
      </c>
      <c r="G35" s="38">
        <v>7.1999999999999995E-2</v>
      </c>
      <c r="H35" s="37">
        <v>47</v>
      </c>
      <c r="I35" s="38">
        <v>4.7E-2</v>
      </c>
      <c r="J35" s="39">
        <v>0</v>
      </c>
      <c r="K35" s="44">
        <f>D35*C35</f>
        <v>16160</v>
      </c>
    </row>
    <row r="36" spans="1:11" ht="18" thickBot="1" x14ac:dyDescent="0.4">
      <c r="A36" s="24" t="s">
        <v>58</v>
      </c>
      <c r="B36" s="24">
        <v>4</v>
      </c>
      <c r="C36" s="37">
        <v>11</v>
      </c>
      <c r="D36" s="37">
        <v>114</v>
      </c>
      <c r="E36" s="37">
        <v>107</v>
      </c>
      <c r="F36" s="37">
        <v>6</v>
      </c>
      <c r="G36" s="38">
        <v>5.2999999999999999E-2</v>
      </c>
      <c r="H36" s="37">
        <v>1</v>
      </c>
      <c r="I36" s="38">
        <v>8.9999999999999993E-3</v>
      </c>
      <c r="J36" s="39">
        <v>0</v>
      </c>
      <c r="K36" s="44">
        <f>D36*C36</f>
        <v>1254</v>
      </c>
    </row>
    <row r="37" spans="1:11" ht="18" thickBot="1" x14ac:dyDescent="0.4">
      <c r="A37" s="24" t="s">
        <v>59</v>
      </c>
      <c r="B37" s="24">
        <v>5</v>
      </c>
      <c r="C37" s="37">
        <v>12</v>
      </c>
      <c r="D37" s="37">
        <v>230</v>
      </c>
      <c r="E37" s="37">
        <v>229</v>
      </c>
      <c r="F37" s="37">
        <v>1</v>
      </c>
      <c r="G37" s="38">
        <v>4.0000000000000001E-3</v>
      </c>
      <c r="H37" s="37">
        <v>0</v>
      </c>
      <c r="I37" s="38">
        <v>0</v>
      </c>
      <c r="J37" s="39">
        <v>0</v>
      </c>
      <c r="K37" s="44">
        <f>D37*C37</f>
        <v>2760</v>
      </c>
    </row>
    <row r="38" spans="1:11" ht="18" thickBot="1" x14ac:dyDescent="0.4">
      <c r="A38" s="24" t="s">
        <v>60</v>
      </c>
      <c r="B38" s="24">
        <v>1</v>
      </c>
      <c r="C38" s="37">
        <v>13</v>
      </c>
      <c r="D38" s="37">
        <v>168</v>
      </c>
      <c r="E38" s="37">
        <v>150</v>
      </c>
      <c r="F38" s="37">
        <v>12</v>
      </c>
      <c r="G38" s="38">
        <v>7.0999999999999994E-2</v>
      </c>
      <c r="H38" s="37">
        <v>6</v>
      </c>
      <c r="I38" s="38">
        <v>3.5999999999999997E-2</v>
      </c>
      <c r="J38" s="39">
        <v>0</v>
      </c>
      <c r="K38" s="44">
        <f>D38*C38</f>
        <v>2184</v>
      </c>
    </row>
    <row r="39" spans="1:11" ht="18" thickBot="1" x14ac:dyDescent="0.4">
      <c r="A39" s="24" t="s">
        <v>61</v>
      </c>
      <c r="B39" s="24">
        <v>1</v>
      </c>
      <c r="C39" s="37">
        <v>14</v>
      </c>
      <c r="D39" s="37">
        <v>2303</v>
      </c>
      <c r="E39" s="37">
        <v>2134</v>
      </c>
      <c r="F39" s="37">
        <v>137</v>
      </c>
      <c r="G39" s="38">
        <v>5.8999999999999997E-2</v>
      </c>
      <c r="H39" s="37">
        <v>26</v>
      </c>
      <c r="I39" s="38">
        <v>1.0999999999999999E-2</v>
      </c>
      <c r="J39" s="39">
        <v>6</v>
      </c>
      <c r="K39" s="44">
        <f>D39*C39</f>
        <v>32242</v>
      </c>
    </row>
    <row r="40" spans="1:11" ht="18" thickBot="1" x14ac:dyDescent="0.4">
      <c r="A40" s="24" t="s">
        <v>62</v>
      </c>
      <c r="B40" s="24">
        <v>4</v>
      </c>
      <c r="C40" s="37">
        <v>14</v>
      </c>
      <c r="D40" s="37">
        <v>324</v>
      </c>
      <c r="E40" s="37">
        <v>306</v>
      </c>
      <c r="F40" s="37">
        <v>11</v>
      </c>
      <c r="G40" s="38">
        <v>3.4000000000000002E-2</v>
      </c>
      <c r="H40" s="37">
        <v>6</v>
      </c>
      <c r="I40" s="38">
        <v>1.9E-2</v>
      </c>
      <c r="J40" s="39">
        <v>1</v>
      </c>
      <c r="K40" s="44">
        <f>D40*C40</f>
        <v>4536</v>
      </c>
    </row>
    <row r="41" spans="1:11" ht="18" thickBot="1" x14ac:dyDescent="0.4">
      <c r="A41" s="24" t="s">
        <v>63</v>
      </c>
      <c r="B41" s="24">
        <v>6</v>
      </c>
      <c r="C41" s="37">
        <v>34</v>
      </c>
      <c r="D41" s="37">
        <v>693</v>
      </c>
      <c r="E41" s="37">
        <v>480</v>
      </c>
      <c r="F41" s="37">
        <v>92</v>
      </c>
      <c r="G41" s="38">
        <v>0.13300000000000001</v>
      </c>
      <c r="H41" s="37">
        <v>112</v>
      </c>
      <c r="I41" s="38">
        <v>0.16200000000000001</v>
      </c>
      <c r="J41" s="39">
        <v>9</v>
      </c>
      <c r="K41" s="44">
        <f>D41*C41</f>
        <v>23562</v>
      </c>
    </row>
    <row r="42" spans="1:11" ht="18" thickBot="1" x14ac:dyDescent="0.4">
      <c r="A42" s="24" t="s">
        <v>64</v>
      </c>
      <c r="B42" s="24">
        <v>1</v>
      </c>
      <c r="C42" s="37">
        <v>22</v>
      </c>
      <c r="D42" s="37">
        <v>4158</v>
      </c>
      <c r="E42" s="37">
        <v>2959</v>
      </c>
      <c r="F42" s="37">
        <v>645</v>
      </c>
      <c r="G42" s="38">
        <v>0.155</v>
      </c>
      <c r="H42" s="37">
        <v>551</v>
      </c>
      <c r="I42" s="38">
        <v>0.13300000000000001</v>
      </c>
      <c r="J42" s="39">
        <v>3</v>
      </c>
      <c r="K42" s="44">
        <f>D42*C42</f>
        <v>91476</v>
      </c>
    </row>
    <row r="43" spans="1:11" ht="18" thickBot="1" x14ac:dyDescent="0.4">
      <c r="A43" s="24" t="s">
        <v>65</v>
      </c>
      <c r="B43" s="24">
        <v>5</v>
      </c>
      <c r="C43" s="37">
        <v>13</v>
      </c>
      <c r="D43" s="37">
        <v>937</v>
      </c>
      <c r="E43" s="37">
        <v>867</v>
      </c>
      <c r="F43" s="37">
        <v>48</v>
      </c>
      <c r="G43" s="38">
        <v>5.0999999999999997E-2</v>
      </c>
      <c r="H43" s="37">
        <v>22</v>
      </c>
      <c r="I43" s="38">
        <v>2.3E-2</v>
      </c>
      <c r="J43" s="39">
        <v>0</v>
      </c>
      <c r="K43" s="44">
        <f>D43*C43</f>
        <v>12181</v>
      </c>
    </row>
    <row r="44" spans="1:11" ht="18" thickBot="1" x14ac:dyDescent="0.4">
      <c r="A44" s="24" t="s">
        <v>66</v>
      </c>
      <c r="B44" s="24">
        <v>4</v>
      </c>
      <c r="C44" s="37">
        <v>13</v>
      </c>
      <c r="D44" s="37">
        <v>669</v>
      </c>
      <c r="E44" s="37">
        <v>643</v>
      </c>
      <c r="F44" s="37">
        <v>22</v>
      </c>
      <c r="G44" s="38">
        <v>3.3000000000000002E-2</v>
      </c>
      <c r="H44" s="37">
        <v>3</v>
      </c>
      <c r="I44" s="38">
        <v>4.0000000000000001E-3</v>
      </c>
      <c r="J44" s="39">
        <v>1</v>
      </c>
      <c r="K44" s="44">
        <f>D44*C44</f>
        <v>8697</v>
      </c>
    </row>
    <row r="45" spans="1:11" ht="18" thickBot="1" x14ac:dyDescent="0.4">
      <c r="A45" s="24" t="s">
        <v>67</v>
      </c>
      <c r="B45" s="24">
        <v>6</v>
      </c>
      <c r="C45" s="37">
        <v>19</v>
      </c>
      <c r="D45" s="37">
        <v>1058</v>
      </c>
      <c r="E45" s="37">
        <v>839</v>
      </c>
      <c r="F45" s="37">
        <v>141</v>
      </c>
      <c r="G45" s="38">
        <v>0.13300000000000001</v>
      </c>
      <c r="H45" s="37">
        <v>78</v>
      </c>
      <c r="I45" s="38">
        <v>7.3999999999999996E-2</v>
      </c>
      <c r="J45" s="39">
        <v>0</v>
      </c>
      <c r="K45" s="44">
        <f>D45*C45</f>
        <v>20102</v>
      </c>
    </row>
    <row r="46" spans="1:11" ht="18" thickBot="1" x14ac:dyDescent="0.4">
      <c r="A46" s="24" t="s">
        <v>68</v>
      </c>
      <c r="B46" s="24">
        <v>2</v>
      </c>
      <c r="C46" s="37">
        <v>23</v>
      </c>
      <c r="D46" s="37">
        <v>4741</v>
      </c>
      <c r="E46" s="37">
        <v>3408</v>
      </c>
      <c r="F46" s="37">
        <v>766</v>
      </c>
      <c r="G46" s="38">
        <v>0.16200000000000001</v>
      </c>
      <c r="H46" s="37">
        <v>566</v>
      </c>
      <c r="I46" s="38">
        <v>0.11899999999999999</v>
      </c>
      <c r="J46" s="39">
        <v>1</v>
      </c>
      <c r="K46" s="44">
        <f>D46*C46</f>
        <v>109043</v>
      </c>
    </row>
    <row r="47" spans="1:11" ht="18" thickBot="1" x14ac:dyDescent="0.4">
      <c r="A47" s="24" t="s">
        <v>69</v>
      </c>
      <c r="B47" s="24">
        <v>1</v>
      </c>
      <c r="C47" s="37">
        <v>21</v>
      </c>
      <c r="D47" s="37">
        <v>283</v>
      </c>
      <c r="E47" s="37">
        <v>241</v>
      </c>
      <c r="F47" s="37">
        <v>26</v>
      </c>
      <c r="G47" s="38">
        <v>9.1999999999999998E-2</v>
      </c>
      <c r="H47" s="37">
        <v>16</v>
      </c>
      <c r="I47" s="38">
        <v>5.7000000000000002E-2</v>
      </c>
      <c r="J47" s="39">
        <v>0</v>
      </c>
      <c r="K47" s="44">
        <f>D47*C47</f>
        <v>5943</v>
      </c>
    </row>
    <row r="48" spans="1:11" ht="18" thickBot="1" x14ac:dyDescent="0.4">
      <c r="A48" s="24" t="s">
        <v>70</v>
      </c>
      <c r="B48" s="24">
        <v>1</v>
      </c>
      <c r="C48" s="37">
        <v>11</v>
      </c>
      <c r="D48" s="37">
        <v>199</v>
      </c>
      <c r="E48" s="37">
        <v>187</v>
      </c>
      <c r="F48" s="37">
        <v>9</v>
      </c>
      <c r="G48" s="38">
        <v>4.4999999999999998E-2</v>
      </c>
      <c r="H48" s="37">
        <v>3</v>
      </c>
      <c r="I48" s="38">
        <v>1.4999999999999999E-2</v>
      </c>
      <c r="J48" s="39">
        <v>0</v>
      </c>
      <c r="K48" s="44">
        <f>D48*C48</f>
        <v>2189</v>
      </c>
    </row>
    <row r="49" spans="1:11" ht="18" thickBot="1" x14ac:dyDescent="0.4">
      <c r="A49" s="24" t="s">
        <v>71</v>
      </c>
      <c r="B49" s="24">
        <v>3</v>
      </c>
      <c r="C49" s="37">
        <v>50</v>
      </c>
      <c r="D49" s="37">
        <v>2592</v>
      </c>
      <c r="E49" s="37">
        <v>1043</v>
      </c>
      <c r="F49" s="37">
        <v>537</v>
      </c>
      <c r="G49" s="38">
        <v>0.20699999999999999</v>
      </c>
      <c r="H49" s="37">
        <v>999</v>
      </c>
      <c r="I49" s="38">
        <v>0.38500000000000001</v>
      </c>
      <c r="J49" s="39">
        <v>13</v>
      </c>
      <c r="K49" s="44">
        <f>D49*C49</f>
        <v>129600</v>
      </c>
    </row>
    <row r="50" spans="1:11" ht="18" thickBot="1" x14ac:dyDescent="0.4">
      <c r="A50" s="24" t="s">
        <v>72</v>
      </c>
      <c r="B50" s="24">
        <v>4</v>
      </c>
      <c r="C50" s="37">
        <v>17</v>
      </c>
      <c r="D50" s="37">
        <v>31</v>
      </c>
      <c r="E50" s="37">
        <v>28</v>
      </c>
      <c r="F50" s="37">
        <v>2</v>
      </c>
      <c r="G50" s="38">
        <v>6.5000000000000002E-2</v>
      </c>
      <c r="H50" s="37">
        <v>1</v>
      </c>
      <c r="I50" s="38">
        <v>3.2000000000000001E-2</v>
      </c>
      <c r="J50" s="39">
        <v>0</v>
      </c>
      <c r="K50" s="44">
        <f>D50*C50</f>
        <v>527</v>
      </c>
    </row>
    <row r="51" spans="1:11" ht="18" thickBot="1" x14ac:dyDescent="0.4">
      <c r="A51" s="24" t="s">
        <v>73</v>
      </c>
      <c r="B51" s="24">
        <v>3</v>
      </c>
      <c r="C51" s="37">
        <v>19</v>
      </c>
      <c r="D51" s="37">
        <v>1592</v>
      </c>
      <c r="E51" s="37">
        <v>1250</v>
      </c>
      <c r="F51" s="37">
        <v>208</v>
      </c>
      <c r="G51" s="38">
        <v>0.13100000000000001</v>
      </c>
      <c r="H51" s="37">
        <v>134</v>
      </c>
      <c r="I51" s="38">
        <v>8.4000000000000005E-2</v>
      </c>
      <c r="J51" s="39">
        <v>0</v>
      </c>
      <c r="K51" s="44">
        <f>D51*C51</f>
        <v>30248</v>
      </c>
    </row>
    <row r="52" spans="1:11" ht="18" thickBot="1" x14ac:dyDescent="0.4">
      <c r="A52" s="24" t="s">
        <v>74</v>
      </c>
      <c r="B52" s="24">
        <v>4</v>
      </c>
      <c r="C52" s="37">
        <v>36</v>
      </c>
      <c r="D52" s="37">
        <v>12775</v>
      </c>
      <c r="E52" s="37">
        <v>6811</v>
      </c>
      <c r="F52" s="37">
        <v>1822</v>
      </c>
      <c r="G52" s="38">
        <v>0.14299999999999999</v>
      </c>
      <c r="H52" s="37">
        <v>4129</v>
      </c>
      <c r="I52" s="38">
        <v>0.32300000000000001</v>
      </c>
      <c r="J52" s="39">
        <v>13</v>
      </c>
      <c r="K52" s="44">
        <f>D52*C52</f>
        <v>459900</v>
      </c>
    </row>
    <row r="53" spans="1:11" ht="18" thickBot="1" x14ac:dyDescent="0.4">
      <c r="A53" s="24" t="s">
        <v>75</v>
      </c>
      <c r="B53" s="24">
        <v>4</v>
      </c>
      <c r="C53" s="37">
        <v>7</v>
      </c>
      <c r="D53" s="37">
        <v>234</v>
      </c>
      <c r="E53" s="37">
        <v>232</v>
      </c>
      <c r="F53" s="37">
        <v>2</v>
      </c>
      <c r="G53" s="38">
        <v>8.9999999999999993E-3</v>
      </c>
      <c r="H53" s="37">
        <v>0</v>
      </c>
      <c r="I53" s="38">
        <v>0</v>
      </c>
      <c r="J53" s="39">
        <v>0</v>
      </c>
      <c r="K53" s="44">
        <f>D53*C53</f>
        <v>1638</v>
      </c>
    </row>
    <row r="54" spans="1:11" ht="18" thickBot="1" x14ac:dyDescent="0.4">
      <c r="A54" s="24" t="s">
        <v>76</v>
      </c>
      <c r="B54" s="24">
        <v>2</v>
      </c>
      <c r="C54" s="37">
        <v>10</v>
      </c>
      <c r="D54" s="37">
        <v>726</v>
      </c>
      <c r="E54" s="37">
        <v>684</v>
      </c>
      <c r="F54" s="37">
        <v>35</v>
      </c>
      <c r="G54" s="38">
        <v>4.8000000000000001E-2</v>
      </c>
      <c r="H54" s="37">
        <v>7</v>
      </c>
      <c r="I54" s="38">
        <v>0.01</v>
      </c>
      <c r="J54" s="39">
        <v>0</v>
      </c>
      <c r="K54" s="44">
        <f>D54*C54</f>
        <v>7260</v>
      </c>
    </row>
    <row r="55" spans="1:11" ht="18" thickBot="1" x14ac:dyDescent="0.4">
      <c r="A55" s="24" t="s">
        <v>77</v>
      </c>
      <c r="B55" s="24">
        <v>1</v>
      </c>
      <c r="C55" s="37">
        <v>36</v>
      </c>
      <c r="D55" s="37">
        <v>8</v>
      </c>
      <c r="E55" s="37">
        <v>3</v>
      </c>
      <c r="F55" s="37">
        <v>2</v>
      </c>
      <c r="G55" s="38">
        <v>0.25</v>
      </c>
      <c r="H55" s="37">
        <v>3</v>
      </c>
      <c r="I55" s="38">
        <v>0.375</v>
      </c>
      <c r="J55" s="39">
        <v>0</v>
      </c>
      <c r="K55" s="44">
        <f>D55*C55</f>
        <v>288</v>
      </c>
    </row>
    <row r="56" spans="1:11" ht="18" thickBot="1" x14ac:dyDescent="0.4">
      <c r="A56" s="24" t="s">
        <v>78</v>
      </c>
      <c r="B56" s="24">
        <v>1</v>
      </c>
      <c r="C56" s="37">
        <v>22</v>
      </c>
      <c r="D56" s="37">
        <v>63</v>
      </c>
      <c r="E56" s="37">
        <v>50</v>
      </c>
      <c r="F56" s="37">
        <v>10</v>
      </c>
      <c r="G56" s="38">
        <v>0.159</v>
      </c>
      <c r="H56" s="37">
        <v>3</v>
      </c>
      <c r="I56" s="38">
        <v>4.8000000000000001E-2</v>
      </c>
      <c r="J56" s="39">
        <v>0</v>
      </c>
      <c r="K56" s="44">
        <f>D56*C56</f>
        <v>1386</v>
      </c>
    </row>
    <row r="57" spans="1:11" ht="18" thickBot="1" x14ac:dyDescent="0.4">
      <c r="A57" s="24" t="s">
        <v>79</v>
      </c>
      <c r="B57" s="24">
        <v>6</v>
      </c>
      <c r="C57" s="37">
        <v>45</v>
      </c>
      <c r="D57" s="37">
        <v>5244</v>
      </c>
      <c r="E57" s="37">
        <v>1264</v>
      </c>
      <c r="F57" s="37">
        <v>1139</v>
      </c>
      <c r="G57" s="38">
        <v>0.217</v>
      </c>
      <c r="H57" s="37">
        <v>2831</v>
      </c>
      <c r="I57" s="38">
        <v>0.54</v>
      </c>
      <c r="J57" s="39">
        <v>10</v>
      </c>
      <c r="K57" s="44">
        <f>D57*C57</f>
        <v>235980</v>
      </c>
    </row>
    <row r="58" spans="1:11" ht="18" thickBot="1" x14ac:dyDescent="0.4">
      <c r="A58" s="24" t="s">
        <v>80</v>
      </c>
      <c r="B58" s="24">
        <v>5</v>
      </c>
      <c r="C58" s="37">
        <v>16</v>
      </c>
      <c r="D58" s="37">
        <v>1187</v>
      </c>
      <c r="E58" s="37">
        <v>1060</v>
      </c>
      <c r="F58" s="37">
        <v>115</v>
      </c>
      <c r="G58" s="38">
        <v>9.7000000000000003E-2</v>
      </c>
      <c r="H58" s="37">
        <v>10</v>
      </c>
      <c r="I58" s="38">
        <v>8.0000000000000002E-3</v>
      </c>
      <c r="J58" s="39">
        <v>2</v>
      </c>
      <c r="K58" s="44">
        <f>D58*C58</f>
        <v>18992</v>
      </c>
    </row>
    <row r="59" spans="1:11" ht="18" thickBot="1" x14ac:dyDescent="0.4">
      <c r="A59" s="24" t="s">
        <v>81</v>
      </c>
      <c r="B59" s="24">
        <v>2</v>
      </c>
      <c r="C59" s="37">
        <v>16</v>
      </c>
      <c r="D59" s="37">
        <v>299</v>
      </c>
      <c r="E59" s="37">
        <v>269</v>
      </c>
      <c r="F59" s="37">
        <v>11</v>
      </c>
      <c r="G59" s="38">
        <v>3.6999999999999998E-2</v>
      </c>
      <c r="H59" s="37">
        <v>19</v>
      </c>
      <c r="I59" s="38">
        <v>6.4000000000000001E-2</v>
      </c>
      <c r="J59" s="39">
        <v>0</v>
      </c>
      <c r="K59" s="44">
        <f>D59*C59</f>
        <v>4784</v>
      </c>
    </row>
    <row r="60" spans="1:11" ht="18" thickBot="1" x14ac:dyDescent="0.4">
      <c r="A60" s="65" t="s">
        <v>82</v>
      </c>
      <c r="B60" s="65">
        <v>4</v>
      </c>
      <c r="C60" s="48">
        <v>10</v>
      </c>
      <c r="D60" s="48">
        <v>52</v>
      </c>
      <c r="E60" s="48">
        <v>51</v>
      </c>
      <c r="F60" s="48">
        <v>1</v>
      </c>
      <c r="G60" s="49">
        <v>1.9E-2</v>
      </c>
      <c r="H60" s="48">
        <v>0</v>
      </c>
      <c r="I60" s="49">
        <v>0</v>
      </c>
      <c r="J60" s="50">
        <v>0</v>
      </c>
      <c r="K60" s="44">
        <f>D60*C60</f>
        <v>520</v>
      </c>
    </row>
    <row r="61" spans="1:11" ht="18.5" thickBot="1" x14ac:dyDescent="0.45">
      <c r="A61" s="66" t="s">
        <v>83</v>
      </c>
      <c r="B61" s="67"/>
      <c r="C61" s="64">
        <f>K61/D61</f>
        <v>24.210584738341616</v>
      </c>
      <c r="D61" s="41">
        <f>SUM(D8:D60)</f>
        <v>81079</v>
      </c>
      <c r="E61" s="41">
        <f>SUM(E8:E60)</f>
        <v>59343</v>
      </c>
      <c r="F61" s="41">
        <f>SUM(F8:F60)</f>
        <v>9688</v>
      </c>
      <c r="G61" s="43">
        <f>F61/D61</f>
        <v>0.11948840020227186</v>
      </c>
      <c r="H61" s="41">
        <f>SUM(H8:H60)</f>
        <v>11936</v>
      </c>
      <c r="I61" s="43">
        <f>H61/D61</f>
        <v>0.14721444517075938</v>
      </c>
      <c r="J61" s="41">
        <f>SUM(J8:J60)</f>
        <v>112</v>
      </c>
      <c r="K61" s="42">
        <f>SUM(K8:K60)</f>
        <v>1962970</v>
      </c>
    </row>
    <row r="63" spans="1:11" ht="17.5" x14ac:dyDescent="0.35">
      <c r="A63" s="75" t="s">
        <v>88</v>
      </c>
      <c r="B63" s="75"/>
      <c r="C63" s="76"/>
      <c r="D63" s="76"/>
      <c r="E63" s="76"/>
      <c r="F63" s="76"/>
      <c r="G63" s="76"/>
      <c r="H63" s="76"/>
      <c r="I63" s="76"/>
      <c r="J63" s="76"/>
      <c r="K63" s="76"/>
    </row>
    <row r="65" spans="1:7" x14ac:dyDescent="0.35">
      <c r="A65" s="68"/>
      <c r="B65" s="75" t="s">
        <v>87</v>
      </c>
      <c r="C65" s="77"/>
      <c r="D65" s="77"/>
      <c r="E65" s="77"/>
      <c r="F65" s="77"/>
      <c r="G65" s="77"/>
    </row>
  </sheetData>
  <sortState ref="A8:K60">
    <sortCondition ref="A8:A60"/>
  </sortState>
  <mergeCells count="4">
    <mergeCell ref="A1:K1"/>
    <mergeCell ref="A2:K2"/>
    <mergeCell ref="A63:K63"/>
    <mergeCell ref="B65:G65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4" customWidth="1"/>
    <col min="7" max="7" width="11.54296875" customWidth="1"/>
    <col min="8" max="8" width="14.4531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69" t="s">
        <v>0</v>
      </c>
      <c r="B1" s="70"/>
      <c r="C1" s="70"/>
      <c r="D1" s="70"/>
      <c r="E1" s="70"/>
      <c r="F1" s="70"/>
      <c r="G1" s="70"/>
      <c r="H1" s="70"/>
      <c r="I1" s="70"/>
      <c r="J1" s="71"/>
    </row>
    <row r="2" spans="1:10" ht="18.5" thickBot="1" x14ac:dyDescent="0.45">
      <c r="A2" s="72" t="s">
        <v>2</v>
      </c>
      <c r="B2" s="73"/>
      <c r="C2" s="73"/>
      <c r="D2" s="73"/>
      <c r="E2" s="73"/>
      <c r="F2" s="73"/>
      <c r="G2" s="73"/>
      <c r="H2" s="73"/>
      <c r="I2" s="73"/>
      <c r="J2" s="74"/>
    </row>
    <row r="3" spans="1:10" ht="18" x14ac:dyDescent="0.4">
      <c r="A3" s="9"/>
      <c r="B3" s="3" t="s">
        <v>23</v>
      </c>
      <c r="C3" s="10" t="s">
        <v>1</v>
      </c>
      <c r="D3" s="3"/>
      <c r="E3" s="10"/>
      <c r="F3" s="3" t="s">
        <v>29</v>
      </c>
      <c r="G3" s="10"/>
      <c r="H3" s="3" t="s">
        <v>29</v>
      </c>
      <c r="I3" s="10" t="s">
        <v>22</v>
      </c>
      <c r="J3" s="5" t="s">
        <v>27</v>
      </c>
    </row>
    <row r="4" spans="1:10" ht="18" x14ac:dyDescent="0.4">
      <c r="A4" s="2"/>
      <c r="B4" s="6" t="s">
        <v>24</v>
      </c>
      <c r="C4" s="4" t="s">
        <v>25</v>
      </c>
      <c r="D4" s="6" t="s">
        <v>3</v>
      </c>
      <c r="E4" s="4" t="s">
        <v>3</v>
      </c>
      <c r="F4" s="6" t="s">
        <v>19</v>
      </c>
      <c r="G4" s="4" t="s">
        <v>3</v>
      </c>
      <c r="H4" s="6" t="s">
        <v>19</v>
      </c>
      <c r="I4" s="4" t="s">
        <v>5</v>
      </c>
      <c r="J4" s="7" t="s">
        <v>4</v>
      </c>
    </row>
    <row r="5" spans="1:10" ht="18" x14ac:dyDescent="0.4">
      <c r="A5" s="2"/>
      <c r="B5" s="6" t="s">
        <v>21</v>
      </c>
      <c r="C5" s="4" t="s">
        <v>3</v>
      </c>
      <c r="D5" s="6" t="s">
        <v>5</v>
      </c>
      <c r="E5" s="4" t="s">
        <v>5</v>
      </c>
      <c r="F5" s="6" t="s">
        <v>5</v>
      </c>
      <c r="G5" s="4" t="s">
        <v>5</v>
      </c>
      <c r="H5" s="6" t="s">
        <v>5</v>
      </c>
      <c r="I5" s="4" t="s">
        <v>26</v>
      </c>
      <c r="J5" s="7" t="s">
        <v>28</v>
      </c>
    </row>
    <row r="6" spans="1:10" ht="18" x14ac:dyDescent="0.4">
      <c r="A6" s="2"/>
      <c r="B6" s="6" t="s">
        <v>5</v>
      </c>
      <c r="C6" s="4" t="s">
        <v>5</v>
      </c>
      <c r="D6" s="6" t="s">
        <v>6</v>
      </c>
      <c r="E6" s="4" t="s">
        <v>7</v>
      </c>
      <c r="F6" s="6" t="s">
        <v>8</v>
      </c>
      <c r="G6" s="4" t="s">
        <v>9</v>
      </c>
      <c r="H6" s="6" t="s">
        <v>85</v>
      </c>
      <c r="I6" s="4" t="s">
        <v>10</v>
      </c>
      <c r="J6" s="7" t="s">
        <v>5</v>
      </c>
    </row>
    <row r="7" spans="1:10" ht="19" thickBot="1" x14ac:dyDescent="0.5">
      <c r="A7" s="8" t="s">
        <v>18</v>
      </c>
      <c r="B7" s="11" t="s">
        <v>11</v>
      </c>
      <c r="C7" s="12" t="s">
        <v>12</v>
      </c>
      <c r="D7" s="11" t="s">
        <v>13</v>
      </c>
      <c r="E7" s="12" t="s">
        <v>14</v>
      </c>
      <c r="F7" s="11" t="s">
        <v>15</v>
      </c>
      <c r="G7" s="12" t="s">
        <v>16</v>
      </c>
      <c r="H7" s="11" t="s">
        <v>15</v>
      </c>
      <c r="I7" s="12" t="s">
        <v>17</v>
      </c>
      <c r="J7" s="13" t="s">
        <v>20</v>
      </c>
    </row>
    <row r="8" spans="1:10" ht="17.5" x14ac:dyDescent="0.35">
      <c r="A8" s="14" t="s">
        <v>36</v>
      </c>
      <c r="B8" s="45">
        <v>24</v>
      </c>
      <c r="C8" s="45">
        <v>985</v>
      </c>
      <c r="D8" s="45">
        <v>758</v>
      </c>
      <c r="E8" s="45">
        <v>109</v>
      </c>
      <c r="F8" s="46">
        <v>0.111</v>
      </c>
      <c r="G8" s="45">
        <v>117</v>
      </c>
      <c r="H8" s="46">
        <v>0.11899999999999999</v>
      </c>
      <c r="I8" s="47">
        <v>1</v>
      </c>
      <c r="J8" s="83">
        <v>23640</v>
      </c>
    </row>
    <row r="9" spans="1:10" ht="17.5" x14ac:dyDescent="0.35">
      <c r="A9" s="15" t="s">
        <v>49</v>
      </c>
      <c r="B9" s="37">
        <v>32</v>
      </c>
      <c r="C9" s="37">
        <v>2589</v>
      </c>
      <c r="D9" s="37">
        <v>1345</v>
      </c>
      <c r="E9" s="37">
        <v>544</v>
      </c>
      <c r="F9" s="38">
        <v>0.21</v>
      </c>
      <c r="G9" s="37">
        <v>699</v>
      </c>
      <c r="H9" s="38">
        <v>0.27</v>
      </c>
      <c r="I9" s="39">
        <v>1</v>
      </c>
      <c r="J9" s="40">
        <v>82848</v>
      </c>
    </row>
    <row r="10" spans="1:10" ht="17.5" x14ac:dyDescent="0.35">
      <c r="A10" s="15" t="s">
        <v>51</v>
      </c>
      <c r="B10" s="37">
        <v>15</v>
      </c>
      <c r="C10" s="37">
        <v>469</v>
      </c>
      <c r="D10" s="37">
        <v>400</v>
      </c>
      <c r="E10" s="37">
        <v>53</v>
      </c>
      <c r="F10" s="38">
        <v>0.113</v>
      </c>
      <c r="G10" s="37">
        <v>16</v>
      </c>
      <c r="H10" s="38">
        <v>3.4000000000000002E-2</v>
      </c>
      <c r="I10" s="39">
        <v>0</v>
      </c>
      <c r="J10" s="40">
        <v>7035</v>
      </c>
    </row>
    <row r="11" spans="1:10" ht="17.5" x14ac:dyDescent="0.35">
      <c r="A11" s="15" t="s">
        <v>60</v>
      </c>
      <c r="B11" s="37">
        <v>13</v>
      </c>
      <c r="C11" s="37">
        <v>168</v>
      </c>
      <c r="D11" s="37">
        <v>150</v>
      </c>
      <c r="E11" s="37">
        <v>12</v>
      </c>
      <c r="F11" s="38">
        <v>7.0999999999999994E-2</v>
      </c>
      <c r="G11" s="37">
        <v>6</v>
      </c>
      <c r="H11" s="38">
        <v>3.5999999999999997E-2</v>
      </c>
      <c r="I11" s="39">
        <v>0</v>
      </c>
      <c r="J11" s="40">
        <v>2184</v>
      </c>
    </row>
    <row r="12" spans="1:10" ht="17.5" x14ac:dyDescent="0.35">
      <c r="A12" s="15" t="s">
        <v>61</v>
      </c>
      <c r="B12" s="34">
        <v>14</v>
      </c>
      <c r="C12" s="34">
        <v>2303</v>
      </c>
      <c r="D12" s="34">
        <v>2134</v>
      </c>
      <c r="E12" s="34">
        <v>137</v>
      </c>
      <c r="F12" s="35">
        <v>5.8999999999999997E-2</v>
      </c>
      <c r="G12" s="34">
        <v>26</v>
      </c>
      <c r="H12" s="35">
        <v>1.0999999999999999E-2</v>
      </c>
      <c r="I12" s="36">
        <v>6</v>
      </c>
      <c r="J12" s="40">
        <v>32242</v>
      </c>
    </row>
    <row r="13" spans="1:10" ht="17.5" x14ac:dyDescent="0.35">
      <c r="A13" s="15" t="s">
        <v>64</v>
      </c>
      <c r="B13" s="37">
        <v>22</v>
      </c>
      <c r="C13" s="37">
        <v>4158</v>
      </c>
      <c r="D13" s="37">
        <v>2959</v>
      </c>
      <c r="E13" s="37">
        <v>645</v>
      </c>
      <c r="F13" s="38">
        <v>0.155</v>
      </c>
      <c r="G13" s="37">
        <v>551</v>
      </c>
      <c r="H13" s="38">
        <v>0.13300000000000001</v>
      </c>
      <c r="I13" s="39">
        <v>3</v>
      </c>
      <c r="J13" s="40">
        <v>91476</v>
      </c>
    </row>
    <row r="14" spans="1:10" ht="17.5" x14ac:dyDescent="0.35">
      <c r="A14" s="15" t="s">
        <v>69</v>
      </c>
      <c r="B14" s="37">
        <v>21</v>
      </c>
      <c r="C14" s="37">
        <v>283</v>
      </c>
      <c r="D14" s="37">
        <v>241</v>
      </c>
      <c r="E14" s="37">
        <v>26</v>
      </c>
      <c r="F14" s="38">
        <v>9.1999999999999998E-2</v>
      </c>
      <c r="G14" s="37">
        <v>16</v>
      </c>
      <c r="H14" s="38">
        <v>5.7000000000000002E-2</v>
      </c>
      <c r="I14" s="39">
        <v>0</v>
      </c>
      <c r="J14" s="40">
        <v>5943</v>
      </c>
    </row>
    <row r="15" spans="1:10" ht="17.5" x14ac:dyDescent="0.35">
      <c r="A15" s="15" t="s">
        <v>70</v>
      </c>
      <c r="B15" s="37">
        <v>11</v>
      </c>
      <c r="C15" s="37">
        <v>199</v>
      </c>
      <c r="D15" s="37">
        <v>187</v>
      </c>
      <c r="E15" s="37">
        <v>9</v>
      </c>
      <c r="F15" s="38">
        <v>4.4999999999999998E-2</v>
      </c>
      <c r="G15" s="37">
        <v>3</v>
      </c>
      <c r="H15" s="38">
        <v>1.4999999999999999E-2</v>
      </c>
      <c r="I15" s="39">
        <v>0</v>
      </c>
      <c r="J15" s="40">
        <v>2189</v>
      </c>
    </row>
    <row r="16" spans="1:10" ht="17.5" x14ac:dyDescent="0.35">
      <c r="A16" s="15" t="s">
        <v>77</v>
      </c>
      <c r="B16" s="37">
        <v>36</v>
      </c>
      <c r="C16" s="37">
        <v>8</v>
      </c>
      <c r="D16" s="37">
        <v>3</v>
      </c>
      <c r="E16" s="37">
        <v>2</v>
      </c>
      <c r="F16" s="38">
        <v>0.25</v>
      </c>
      <c r="G16" s="37">
        <v>3</v>
      </c>
      <c r="H16" s="38">
        <v>0.375</v>
      </c>
      <c r="I16" s="39">
        <v>0</v>
      </c>
      <c r="J16" s="40">
        <v>288</v>
      </c>
    </row>
    <row r="17" spans="1:10" ht="18" thickBot="1" x14ac:dyDescent="0.4">
      <c r="A17" s="16" t="s">
        <v>78</v>
      </c>
      <c r="B17" s="37">
        <v>22</v>
      </c>
      <c r="C17" s="37">
        <v>63</v>
      </c>
      <c r="D17" s="37">
        <v>50</v>
      </c>
      <c r="E17" s="37">
        <v>10</v>
      </c>
      <c r="F17" s="38">
        <v>0.159</v>
      </c>
      <c r="G17" s="37">
        <v>3</v>
      </c>
      <c r="H17" s="38">
        <v>4.8000000000000001E-2</v>
      </c>
      <c r="I17" s="39">
        <v>0</v>
      </c>
      <c r="J17" s="40">
        <v>1386</v>
      </c>
    </row>
    <row r="18" spans="1:10" ht="39.75" customHeight="1" thickBot="1" x14ac:dyDescent="0.45">
      <c r="A18" s="20" t="s">
        <v>84</v>
      </c>
      <c r="B18" s="55">
        <f>J18/C18</f>
        <v>22.203207126948776</v>
      </c>
      <c r="C18" s="52">
        <f>SUM(C8:C17)</f>
        <v>11225</v>
      </c>
      <c r="D18" s="53">
        <f>SUM(D8:D17)</f>
        <v>8227</v>
      </c>
      <c r="E18" s="52">
        <f>SUM(E8:E17)</f>
        <v>1547</v>
      </c>
      <c r="F18" s="56">
        <f>E18/C18</f>
        <v>0.13781737193763921</v>
      </c>
      <c r="G18" s="52">
        <f>SUM(G8:G17)</f>
        <v>1440</v>
      </c>
      <c r="H18" s="56">
        <f>G18/C18</f>
        <v>0.12828507795100222</v>
      </c>
      <c r="I18" s="52">
        <f>SUM(I8:I17)</f>
        <v>11</v>
      </c>
      <c r="J18" s="54">
        <f>SUM(J8:J17)</f>
        <v>249231</v>
      </c>
    </row>
    <row r="19" spans="1:10" ht="17.5" x14ac:dyDescent="0.35">
      <c r="A19" s="17"/>
      <c r="B19" s="1"/>
      <c r="C19" s="1"/>
      <c r="D19" s="1"/>
      <c r="E19" s="1"/>
      <c r="F19" s="1"/>
      <c r="G19" s="1"/>
      <c r="H19" s="1"/>
      <c r="I19" s="1"/>
      <c r="J19" s="1"/>
    </row>
    <row r="20" spans="1:10" ht="18" customHeight="1" x14ac:dyDescent="0.35">
      <c r="A20" s="78" t="s">
        <v>89</v>
      </c>
      <c r="B20" s="78"/>
      <c r="C20" s="78"/>
      <c r="D20" s="78"/>
      <c r="E20" s="78"/>
      <c r="F20" s="78"/>
      <c r="G20" s="78"/>
      <c r="H20" s="78"/>
      <c r="I20" s="78"/>
      <c r="J20" s="78"/>
    </row>
    <row r="21" spans="1:10" ht="17.5" x14ac:dyDescent="0.35">
      <c r="A21" s="17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7"/>
      <c r="B22" s="81"/>
      <c r="C22" s="80"/>
      <c r="D22" s="80"/>
      <c r="E22" s="80"/>
      <c r="F22" s="80"/>
      <c r="G22" s="80"/>
      <c r="H22" s="80"/>
      <c r="I22" s="80"/>
      <c r="J22" s="80"/>
    </row>
    <row r="23" spans="1:10" ht="17.5" x14ac:dyDescent="0.35">
      <c r="A23" s="17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7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7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7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7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7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7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7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7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7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7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7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7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7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7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7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7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7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7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7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7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7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7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7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7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7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7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7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7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7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7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7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7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7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7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7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7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7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8"/>
      <c r="B61" s="1"/>
      <c r="C61" s="1"/>
      <c r="D61" s="1"/>
      <c r="E61" s="1"/>
      <c r="F61" s="1"/>
      <c r="G61" s="1"/>
      <c r="H61" s="1"/>
      <c r="I61" s="1"/>
      <c r="J61" s="1"/>
    </row>
  </sheetData>
  <mergeCells count="4">
    <mergeCell ref="A1:J1"/>
    <mergeCell ref="A2:J2"/>
    <mergeCell ref="A20:J20"/>
    <mergeCell ref="B22:J22"/>
  </mergeCells>
  <pageMargins left="0.7" right="0.7" top="0.75" bottom="0.75" header="0.3" footer="0.3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69" t="s">
        <v>0</v>
      </c>
      <c r="B1" s="70"/>
      <c r="C1" s="70"/>
      <c r="D1" s="70"/>
      <c r="E1" s="70"/>
      <c r="F1" s="70"/>
      <c r="G1" s="70"/>
      <c r="H1" s="70"/>
      <c r="I1" s="70"/>
      <c r="J1" s="71"/>
    </row>
    <row r="2" spans="1:10" ht="18.5" thickBot="1" x14ac:dyDescent="0.45">
      <c r="A2" s="79" t="s">
        <v>2</v>
      </c>
      <c r="B2" s="73"/>
      <c r="C2" s="73"/>
      <c r="D2" s="73"/>
      <c r="E2" s="73"/>
      <c r="F2" s="73"/>
      <c r="G2" s="73"/>
      <c r="H2" s="73"/>
      <c r="I2" s="73"/>
      <c r="J2" s="74"/>
    </row>
    <row r="3" spans="1:10" ht="18" x14ac:dyDescent="0.4">
      <c r="A3" s="26"/>
      <c r="B3" s="29" t="s">
        <v>23</v>
      </c>
      <c r="C3" s="10" t="s">
        <v>1</v>
      </c>
      <c r="D3" s="3"/>
      <c r="E3" s="10"/>
      <c r="F3" s="3" t="s">
        <v>29</v>
      </c>
      <c r="G3" s="10"/>
      <c r="H3" s="3" t="s">
        <v>29</v>
      </c>
      <c r="I3" s="10" t="s">
        <v>22</v>
      </c>
      <c r="J3" s="5" t="s">
        <v>27</v>
      </c>
    </row>
    <row r="4" spans="1:10" ht="18" x14ac:dyDescent="0.4">
      <c r="A4" s="27"/>
      <c r="B4" s="30" t="s">
        <v>24</v>
      </c>
      <c r="C4" s="4" t="s">
        <v>25</v>
      </c>
      <c r="D4" s="6" t="s">
        <v>3</v>
      </c>
      <c r="E4" s="4" t="s">
        <v>3</v>
      </c>
      <c r="F4" s="6" t="s">
        <v>19</v>
      </c>
      <c r="G4" s="4" t="s">
        <v>3</v>
      </c>
      <c r="H4" s="6" t="s">
        <v>19</v>
      </c>
      <c r="I4" s="4" t="s">
        <v>5</v>
      </c>
      <c r="J4" s="7" t="s">
        <v>4</v>
      </c>
    </row>
    <row r="5" spans="1:10" ht="18" x14ac:dyDescent="0.4">
      <c r="A5" s="27"/>
      <c r="B5" s="30" t="s">
        <v>21</v>
      </c>
      <c r="C5" s="4" t="s">
        <v>3</v>
      </c>
      <c r="D5" s="6" t="s">
        <v>5</v>
      </c>
      <c r="E5" s="4" t="s">
        <v>5</v>
      </c>
      <c r="F5" s="6" t="s">
        <v>5</v>
      </c>
      <c r="G5" s="4" t="s">
        <v>5</v>
      </c>
      <c r="H5" s="6" t="s">
        <v>5</v>
      </c>
      <c r="I5" s="4" t="s">
        <v>26</v>
      </c>
      <c r="J5" s="7" t="s">
        <v>28</v>
      </c>
    </row>
    <row r="6" spans="1:10" ht="18" x14ac:dyDescent="0.4">
      <c r="A6" s="27"/>
      <c r="B6" s="30" t="s">
        <v>5</v>
      </c>
      <c r="C6" s="4" t="s">
        <v>5</v>
      </c>
      <c r="D6" s="6" t="s">
        <v>6</v>
      </c>
      <c r="E6" s="4" t="s">
        <v>7</v>
      </c>
      <c r="F6" s="6" t="s">
        <v>8</v>
      </c>
      <c r="G6" s="4" t="s">
        <v>9</v>
      </c>
      <c r="H6" s="6" t="s">
        <v>85</v>
      </c>
      <c r="I6" s="4" t="s">
        <v>10</v>
      </c>
      <c r="J6" s="7" t="s">
        <v>5</v>
      </c>
    </row>
    <row r="7" spans="1:10" ht="19" thickBot="1" x14ac:dyDescent="0.5">
      <c r="A7" s="28" t="s">
        <v>18</v>
      </c>
      <c r="B7" s="31" t="s">
        <v>11</v>
      </c>
      <c r="C7" s="12" t="s">
        <v>12</v>
      </c>
      <c r="D7" s="11" t="s">
        <v>13</v>
      </c>
      <c r="E7" s="12" t="s">
        <v>14</v>
      </c>
      <c r="F7" s="11" t="s">
        <v>15</v>
      </c>
      <c r="G7" s="12" t="s">
        <v>16</v>
      </c>
      <c r="H7" s="11" t="s">
        <v>15</v>
      </c>
      <c r="I7" s="12" t="s">
        <v>17</v>
      </c>
      <c r="J7" s="13" t="s">
        <v>20</v>
      </c>
    </row>
    <row r="8" spans="1:10" ht="17.5" x14ac:dyDescent="0.35">
      <c r="A8" s="25" t="s">
        <v>37</v>
      </c>
      <c r="B8" s="37">
        <v>25</v>
      </c>
      <c r="C8" s="37">
        <v>147</v>
      </c>
      <c r="D8" s="37">
        <v>108</v>
      </c>
      <c r="E8" s="37">
        <v>21</v>
      </c>
      <c r="F8" s="38">
        <v>0.14299999999999999</v>
      </c>
      <c r="G8" s="37">
        <v>17</v>
      </c>
      <c r="H8" s="38">
        <v>0.11600000000000001</v>
      </c>
      <c r="I8" s="39">
        <v>1</v>
      </c>
      <c r="J8" s="40">
        <v>3675</v>
      </c>
    </row>
    <row r="9" spans="1:10" ht="17.5" x14ac:dyDescent="0.35">
      <c r="A9" s="24" t="s">
        <v>38</v>
      </c>
      <c r="B9" s="37">
        <v>22</v>
      </c>
      <c r="C9" s="37">
        <v>207</v>
      </c>
      <c r="D9" s="37">
        <v>151</v>
      </c>
      <c r="E9" s="37">
        <v>40</v>
      </c>
      <c r="F9" s="38">
        <v>0.193</v>
      </c>
      <c r="G9" s="37">
        <v>16</v>
      </c>
      <c r="H9" s="38">
        <v>7.6999999999999999E-2</v>
      </c>
      <c r="I9" s="39">
        <v>0</v>
      </c>
      <c r="J9" s="40">
        <v>4554</v>
      </c>
    </row>
    <row r="10" spans="1:10" ht="17.5" x14ac:dyDescent="0.35">
      <c r="A10" s="21" t="s">
        <v>50</v>
      </c>
      <c r="B10" s="37">
        <v>14</v>
      </c>
      <c r="C10" s="37">
        <v>1358</v>
      </c>
      <c r="D10" s="37">
        <v>1199</v>
      </c>
      <c r="E10" s="37">
        <v>123</v>
      </c>
      <c r="F10" s="38">
        <v>9.0999999999999998E-2</v>
      </c>
      <c r="G10" s="37">
        <v>36</v>
      </c>
      <c r="H10" s="38">
        <v>2.7E-2</v>
      </c>
      <c r="I10" s="39">
        <v>0</v>
      </c>
      <c r="J10" s="40">
        <v>19012</v>
      </c>
    </row>
    <row r="11" spans="1:10" ht="17.5" x14ac:dyDescent="0.35">
      <c r="A11" s="21" t="s">
        <v>68</v>
      </c>
      <c r="B11" s="37">
        <v>23</v>
      </c>
      <c r="C11" s="37">
        <v>4741</v>
      </c>
      <c r="D11" s="37">
        <v>3408</v>
      </c>
      <c r="E11" s="37">
        <v>766</v>
      </c>
      <c r="F11" s="38">
        <v>0.16200000000000001</v>
      </c>
      <c r="G11" s="37">
        <v>566</v>
      </c>
      <c r="H11" s="38">
        <v>0.11899999999999999</v>
      </c>
      <c r="I11" s="39">
        <v>1</v>
      </c>
      <c r="J11" s="40">
        <v>109043</v>
      </c>
    </row>
    <row r="12" spans="1:10" ht="17.5" x14ac:dyDescent="0.35">
      <c r="A12" s="21" t="s">
        <v>76</v>
      </c>
      <c r="B12" s="37">
        <v>10</v>
      </c>
      <c r="C12" s="37">
        <v>726</v>
      </c>
      <c r="D12" s="37">
        <v>684</v>
      </c>
      <c r="E12" s="37">
        <v>35</v>
      </c>
      <c r="F12" s="38">
        <v>4.8000000000000001E-2</v>
      </c>
      <c r="G12" s="37">
        <v>7</v>
      </c>
      <c r="H12" s="38">
        <v>0.01</v>
      </c>
      <c r="I12" s="39">
        <v>0</v>
      </c>
      <c r="J12" s="40">
        <v>7260</v>
      </c>
    </row>
    <row r="13" spans="1:10" ht="18" thickBot="1" x14ac:dyDescent="0.4">
      <c r="A13" s="23" t="s">
        <v>81</v>
      </c>
      <c r="B13" s="37">
        <v>16</v>
      </c>
      <c r="C13" s="37">
        <v>299</v>
      </c>
      <c r="D13" s="37">
        <v>269</v>
      </c>
      <c r="E13" s="37">
        <v>11</v>
      </c>
      <c r="F13" s="38">
        <v>3.6999999999999998E-2</v>
      </c>
      <c r="G13" s="37">
        <v>19</v>
      </c>
      <c r="H13" s="38">
        <v>6.4000000000000001E-2</v>
      </c>
      <c r="I13" s="39">
        <v>0</v>
      </c>
      <c r="J13" s="40">
        <v>4784</v>
      </c>
    </row>
    <row r="14" spans="1:10" ht="36.75" customHeight="1" thickBot="1" x14ac:dyDescent="0.45">
      <c r="A14" s="20" t="s">
        <v>84</v>
      </c>
      <c r="B14" s="55">
        <f>J14/C14</f>
        <v>19.835250066862798</v>
      </c>
      <c r="C14" s="52">
        <f>SUM(C8:C13)</f>
        <v>7478</v>
      </c>
      <c r="D14" s="53">
        <f>SUM(D8:D13)</f>
        <v>5819</v>
      </c>
      <c r="E14" s="52">
        <f>SUM(E8:E13)</f>
        <v>996</v>
      </c>
      <c r="F14" s="56">
        <f>E14/C14</f>
        <v>0.1331906926985825</v>
      </c>
      <c r="G14" s="52">
        <f>SUM(G8:G13)</f>
        <v>661</v>
      </c>
      <c r="H14" s="56">
        <f>G14/C14</f>
        <v>8.8392618347151647E-2</v>
      </c>
      <c r="I14" s="52">
        <f>SUM(I8:I13)</f>
        <v>2</v>
      </c>
      <c r="J14" s="54">
        <f>SUM(J8:J13)</f>
        <v>148328</v>
      </c>
    </row>
    <row r="15" spans="1:10" ht="17.5" x14ac:dyDescent="0.35">
      <c r="A15" s="17"/>
      <c r="B15" s="1"/>
      <c r="C15" s="1"/>
      <c r="D15" s="1"/>
      <c r="E15" s="1"/>
      <c r="F15" s="1"/>
      <c r="G15" s="1"/>
      <c r="H15" s="1"/>
      <c r="I15" s="1"/>
      <c r="J15" s="1"/>
    </row>
    <row r="16" spans="1:10" ht="17.5" x14ac:dyDescent="0.35">
      <c r="A16" s="78" t="s">
        <v>90</v>
      </c>
      <c r="B16" s="78"/>
      <c r="C16" s="78"/>
      <c r="D16" s="78"/>
      <c r="E16" s="78"/>
      <c r="F16" s="78"/>
      <c r="G16" s="78"/>
      <c r="H16" s="78"/>
      <c r="I16" s="78"/>
      <c r="J16" s="78"/>
    </row>
    <row r="17" spans="1:10" ht="17.5" x14ac:dyDescent="0.35">
      <c r="A17" s="17"/>
      <c r="B17" s="1"/>
      <c r="C17" s="1"/>
      <c r="D17" s="1"/>
      <c r="E17" s="1"/>
      <c r="F17" s="1"/>
      <c r="G17" s="1"/>
      <c r="H17" s="1"/>
      <c r="I17" s="1"/>
      <c r="J17" s="1"/>
    </row>
    <row r="18" spans="1:10" ht="17.5" x14ac:dyDescent="0.35">
      <c r="A18" s="17"/>
      <c r="B18" s="1"/>
      <c r="C18" s="1"/>
      <c r="D18" s="1"/>
      <c r="E18" s="1"/>
      <c r="F18" s="1"/>
      <c r="G18" s="1"/>
      <c r="H18" s="1"/>
      <c r="I18" s="1"/>
      <c r="J18" s="1"/>
    </row>
    <row r="19" spans="1:10" ht="17.5" x14ac:dyDescent="0.35">
      <c r="A19" s="17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17"/>
      <c r="B20" s="1"/>
      <c r="C20" s="1"/>
      <c r="D20" s="1"/>
      <c r="E20" s="1"/>
      <c r="F20" s="1"/>
      <c r="G20" s="1"/>
      <c r="H20" s="1"/>
      <c r="I20" s="1"/>
      <c r="J20" s="1"/>
    </row>
    <row r="21" spans="1:10" ht="17.5" x14ac:dyDescent="0.35">
      <c r="A21" s="17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7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7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7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7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7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7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7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7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7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7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7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7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7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7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7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7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7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7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7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7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7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7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7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7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7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7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7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7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7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7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7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7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7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7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7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7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7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7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7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8"/>
      <c r="B61" s="1"/>
      <c r="C61" s="1"/>
      <c r="D61" s="1"/>
      <c r="E61" s="1"/>
      <c r="F61" s="1"/>
      <c r="G61" s="1"/>
      <c r="H61" s="1"/>
      <c r="I61" s="1"/>
      <c r="J61" s="1"/>
    </row>
  </sheetData>
  <mergeCells count="3">
    <mergeCell ref="A1:J1"/>
    <mergeCell ref="A2:J2"/>
    <mergeCell ref="A16:J16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" customWidth="1"/>
    <col min="9" max="9" width="13.453125" customWidth="1"/>
    <col min="10" max="10" width="13.81640625" customWidth="1"/>
  </cols>
  <sheetData>
    <row r="1" spans="1:10" ht="23.5" thickBot="1" x14ac:dyDescent="0.55000000000000004">
      <c r="A1" s="69" t="s">
        <v>0</v>
      </c>
      <c r="B1" s="70"/>
      <c r="C1" s="70"/>
      <c r="D1" s="70"/>
      <c r="E1" s="70"/>
      <c r="F1" s="70"/>
      <c r="G1" s="70"/>
      <c r="H1" s="70"/>
      <c r="I1" s="70"/>
      <c r="J1" s="71"/>
    </row>
    <row r="2" spans="1:10" ht="18.5" thickBot="1" x14ac:dyDescent="0.45">
      <c r="A2" s="72" t="s">
        <v>2</v>
      </c>
      <c r="B2" s="73"/>
      <c r="C2" s="73"/>
      <c r="D2" s="73"/>
      <c r="E2" s="73"/>
      <c r="F2" s="73"/>
      <c r="G2" s="73"/>
      <c r="H2" s="73"/>
      <c r="I2" s="73"/>
      <c r="J2" s="74"/>
    </row>
    <row r="3" spans="1:10" ht="18" x14ac:dyDescent="0.4">
      <c r="A3" s="9"/>
      <c r="B3" s="3" t="s">
        <v>23</v>
      </c>
      <c r="C3" s="10" t="s">
        <v>1</v>
      </c>
      <c r="D3" s="3"/>
      <c r="E3" s="10"/>
      <c r="F3" s="3" t="s">
        <v>29</v>
      </c>
      <c r="G3" s="10"/>
      <c r="H3" s="3" t="s">
        <v>29</v>
      </c>
      <c r="I3" s="10" t="s">
        <v>22</v>
      </c>
      <c r="J3" s="5" t="s">
        <v>27</v>
      </c>
    </row>
    <row r="4" spans="1:10" ht="18" x14ac:dyDescent="0.4">
      <c r="A4" s="2"/>
      <c r="B4" s="6" t="s">
        <v>24</v>
      </c>
      <c r="C4" s="4" t="s">
        <v>25</v>
      </c>
      <c r="D4" s="6" t="s">
        <v>3</v>
      </c>
      <c r="E4" s="4" t="s">
        <v>3</v>
      </c>
      <c r="F4" s="6" t="s">
        <v>19</v>
      </c>
      <c r="G4" s="4" t="s">
        <v>3</v>
      </c>
      <c r="H4" s="6" t="s">
        <v>19</v>
      </c>
      <c r="I4" s="4" t="s">
        <v>5</v>
      </c>
      <c r="J4" s="7" t="s">
        <v>4</v>
      </c>
    </row>
    <row r="5" spans="1:10" ht="18" x14ac:dyDescent="0.4">
      <c r="A5" s="2"/>
      <c r="B5" s="6" t="s">
        <v>21</v>
      </c>
      <c r="C5" s="4" t="s">
        <v>3</v>
      </c>
      <c r="D5" s="6" t="s">
        <v>5</v>
      </c>
      <c r="E5" s="4" t="s">
        <v>5</v>
      </c>
      <c r="F5" s="6" t="s">
        <v>5</v>
      </c>
      <c r="G5" s="4" t="s">
        <v>5</v>
      </c>
      <c r="H5" s="6" t="s">
        <v>5</v>
      </c>
      <c r="I5" s="4" t="s">
        <v>26</v>
      </c>
      <c r="J5" s="7" t="s">
        <v>28</v>
      </c>
    </row>
    <row r="6" spans="1:10" ht="18" x14ac:dyDescent="0.4">
      <c r="A6" s="2"/>
      <c r="B6" s="6" t="s">
        <v>5</v>
      </c>
      <c r="C6" s="4" t="s">
        <v>5</v>
      </c>
      <c r="D6" s="6" t="s">
        <v>6</v>
      </c>
      <c r="E6" s="4" t="s">
        <v>7</v>
      </c>
      <c r="F6" s="6" t="s">
        <v>8</v>
      </c>
      <c r="G6" s="4" t="s">
        <v>9</v>
      </c>
      <c r="H6" s="6" t="s">
        <v>85</v>
      </c>
      <c r="I6" s="4" t="s">
        <v>10</v>
      </c>
      <c r="J6" s="7" t="s">
        <v>5</v>
      </c>
    </row>
    <row r="7" spans="1:10" ht="19" thickBot="1" x14ac:dyDescent="0.5">
      <c r="A7" s="8" t="s">
        <v>18</v>
      </c>
      <c r="B7" s="11" t="s">
        <v>11</v>
      </c>
      <c r="C7" s="12" t="s">
        <v>12</v>
      </c>
      <c r="D7" s="11" t="s">
        <v>13</v>
      </c>
      <c r="E7" s="12" t="s">
        <v>14</v>
      </c>
      <c r="F7" s="11" t="s">
        <v>15</v>
      </c>
      <c r="G7" s="12" t="s">
        <v>16</v>
      </c>
      <c r="H7" s="11" t="s">
        <v>15</v>
      </c>
      <c r="I7" s="12" t="s">
        <v>17</v>
      </c>
      <c r="J7" s="13" t="s">
        <v>20</v>
      </c>
    </row>
    <row r="8" spans="1:10" ht="17.5" x14ac:dyDescent="0.35">
      <c r="A8" s="32" t="s">
        <v>31</v>
      </c>
      <c r="B8" s="37">
        <v>25</v>
      </c>
      <c r="C8" s="37">
        <v>417</v>
      </c>
      <c r="D8" s="37">
        <v>385</v>
      </c>
      <c r="E8" s="37">
        <v>7</v>
      </c>
      <c r="F8" s="38">
        <v>1.7000000000000001E-2</v>
      </c>
      <c r="G8" s="37">
        <v>19</v>
      </c>
      <c r="H8" s="38">
        <v>4.5999999999999999E-2</v>
      </c>
      <c r="I8" s="39">
        <v>6</v>
      </c>
      <c r="J8" s="40">
        <v>10425</v>
      </c>
    </row>
    <row r="9" spans="1:10" ht="17.5" x14ac:dyDescent="0.35">
      <c r="A9" s="21" t="s">
        <v>39</v>
      </c>
      <c r="B9" s="37">
        <v>16</v>
      </c>
      <c r="C9" s="37">
        <v>3254</v>
      </c>
      <c r="D9" s="37">
        <v>2936</v>
      </c>
      <c r="E9" s="37">
        <v>200</v>
      </c>
      <c r="F9" s="38">
        <v>6.0999999999999999E-2</v>
      </c>
      <c r="G9" s="37">
        <v>117</v>
      </c>
      <c r="H9" s="38">
        <v>3.5999999999999997E-2</v>
      </c>
      <c r="I9" s="39">
        <v>1</v>
      </c>
      <c r="J9" s="40">
        <v>52064</v>
      </c>
    </row>
    <row r="10" spans="1:10" ht="17.5" x14ac:dyDescent="0.35">
      <c r="A10" s="21" t="s">
        <v>40</v>
      </c>
      <c r="B10" s="37">
        <v>20</v>
      </c>
      <c r="C10" s="37">
        <v>1410</v>
      </c>
      <c r="D10" s="37">
        <v>1343</v>
      </c>
      <c r="E10" s="37">
        <v>36</v>
      </c>
      <c r="F10" s="38">
        <v>2.5999999999999999E-2</v>
      </c>
      <c r="G10" s="37">
        <v>13</v>
      </c>
      <c r="H10" s="38">
        <v>8.9999999999999993E-3</v>
      </c>
      <c r="I10" s="39">
        <v>18</v>
      </c>
      <c r="J10" s="40">
        <v>28200</v>
      </c>
    </row>
    <row r="11" spans="1:10" ht="17.5" x14ac:dyDescent="0.35">
      <c r="A11" s="21" t="s">
        <v>47</v>
      </c>
      <c r="B11" s="37">
        <v>13</v>
      </c>
      <c r="C11" s="37">
        <v>715</v>
      </c>
      <c r="D11" s="37">
        <v>656</v>
      </c>
      <c r="E11" s="37">
        <v>47</v>
      </c>
      <c r="F11" s="38">
        <v>6.6000000000000003E-2</v>
      </c>
      <c r="G11" s="37">
        <v>12</v>
      </c>
      <c r="H11" s="38">
        <v>1.7000000000000001E-2</v>
      </c>
      <c r="I11" s="39">
        <v>0</v>
      </c>
      <c r="J11" s="40">
        <v>9295</v>
      </c>
    </row>
    <row r="12" spans="1:10" ht="17.5" x14ac:dyDescent="0.35">
      <c r="A12" s="21" t="s">
        <v>55</v>
      </c>
      <c r="B12" s="37">
        <v>8</v>
      </c>
      <c r="C12" s="37">
        <v>377</v>
      </c>
      <c r="D12" s="37">
        <v>357</v>
      </c>
      <c r="E12" s="37">
        <v>16</v>
      </c>
      <c r="F12" s="38">
        <v>4.2000000000000003E-2</v>
      </c>
      <c r="G12" s="37">
        <v>4</v>
      </c>
      <c r="H12" s="38">
        <v>1.0999999999999999E-2</v>
      </c>
      <c r="I12" s="39">
        <v>0</v>
      </c>
      <c r="J12" s="40">
        <v>3016</v>
      </c>
    </row>
    <row r="13" spans="1:10" ht="17.5" x14ac:dyDescent="0.35">
      <c r="A13" s="21" t="s">
        <v>57</v>
      </c>
      <c r="B13" s="37">
        <v>16</v>
      </c>
      <c r="C13" s="37">
        <v>1010</v>
      </c>
      <c r="D13" s="37">
        <v>890</v>
      </c>
      <c r="E13" s="37">
        <v>73</v>
      </c>
      <c r="F13" s="38">
        <v>7.1999999999999995E-2</v>
      </c>
      <c r="G13" s="37">
        <v>47</v>
      </c>
      <c r="H13" s="38">
        <v>4.7E-2</v>
      </c>
      <c r="I13" s="39">
        <v>0</v>
      </c>
      <c r="J13" s="40">
        <v>16160</v>
      </c>
    </row>
    <row r="14" spans="1:10" ht="17.5" x14ac:dyDescent="0.35">
      <c r="A14" s="21" t="s">
        <v>71</v>
      </c>
      <c r="B14" s="37">
        <v>50</v>
      </c>
      <c r="C14" s="37">
        <v>2592</v>
      </c>
      <c r="D14" s="37">
        <v>1043</v>
      </c>
      <c r="E14" s="37">
        <v>537</v>
      </c>
      <c r="F14" s="38">
        <v>0.20699999999999999</v>
      </c>
      <c r="G14" s="37">
        <v>999</v>
      </c>
      <c r="H14" s="38">
        <v>0.38500000000000001</v>
      </c>
      <c r="I14" s="39">
        <v>13</v>
      </c>
      <c r="J14" s="82">
        <v>129600</v>
      </c>
    </row>
    <row r="15" spans="1:10" ht="18" thickBot="1" x14ac:dyDescent="0.4">
      <c r="A15" s="22" t="s">
        <v>73</v>
      </c>
      <c r="B15" s="37">
        <v>19</v>
      </c>
      <c r="C15" s="37">
        <v>1592</v>
      </c>
      <c r="D15" s="37">
        <v>1250</v>
      </c>
      <c r="E15" s="37">
        <v>208</v>
      </c>
      <c r="F15" s="38">
        <v>0.13100000000000001</v>
      </c>
      <c r="G15" s="37">
        <v>134</v>
      </c>
      <c r="H15" s="38">
        <v>8.4000000000000005E-2</v>
      </c>
      <c r="I15" s="39">
        <v>0</v>
      </c>
      <c r="J15" s="40">
        <v>30248</v>
      </c>
    </row>
    <row r="16" spans="1:10" ht="36.75" customHeight="1" thickBot="1" x14ac:dyDescent="0.45">
      <c r="A16" s="20" t="s">
        <v>84</v>
      </c>
      <c r="B16" s="58">
        <f>J16/C16</f>
        <v>24.545438550189143</v>
      </c>
      <c r="C16" s="52">
        <f>SUM(C8:C15)</f>
        <v>11367</v>
      </c>
      <c r="D16" s="53">
        <f>SUM(D8:D15)</f>
        <v>8860</v>
      </c>
      <c r="E16" s="57">
        <f>SUM(E8:E15)</f>
        <v>1124</v>
      </c>
      <c r="F16" s="59">
        <f>E16/C16</f>
        <v>9.8882730711709332E-2</v>
      </c>
      <c r="G16" s="52">
        <f>SUM(G8:G15)</f>
        <v>1345</v>
      </c>
      <c r="H16" s="59">
        <f>G16/C16</f>
        <v>0.11832497580716109</v>
      </c>
      <c r="I16" s="52">
        <f>SUM(I8:I15)</f>
        <v>38</v>
      </c>
      <c r="J16" s="54">
        <f>SUM(J8:J15)</f>
        <v>279008</v>
      </c>
    </row>
    <row r="17" spans="1:10" ht="17.5" x14ac:dyDescent="0.35">
      <c r="A17" s="17"/>
      <c r="B17" s="1"/>
      <c r="C17" s="1"/>
      <c r="D17" s="1"/>
      <c r="E17" s="1"/>
      <c r="F17" s="1"/>
      <c r="G17" s="1"/>
      <c r="H17" s="1"/>
      <c r="I17" s="1"/>
      <c r="J17" s="1"/>
    </row>
    <row r="18" spans="1:10" ht="17.5" x14ac:dyDescent="0.35">
      <c r="A18" s="78" t="s">
        <v>90</v>
      </c>
      <c r="B18" s="78"/>
      <c r="C18" s="78"/>
      <c r="D18" s="78"/>
      <c r="E18" s="78"/>
      <c r="F18" s="78"/>
      <c r="G18" s="78"/>
      <c r="H18" s="78"/>
      <c r="I18" s="78"/>
      <c r="J18" s="78"/>
    </row>
    <row r="19" spans="1:10" ht="17.5" x14ac:dyDescent="0.35">
      <c r="A19" s="17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17"/>
      <c r="B20" s="81"/>
      <c r="C20" s="81"/>
      <c r="D20" s="81"/>
      <c r="E20" s="81"/>
      <c r="F20" s="81"/>
      <c r="G20" s="81"/>
      <c r="H20" s="81"/>
      <c r="I20" s="81"/>
      <c r="J20" s="81"/>
    </row>
    <row r="21" spans="1:10" ht="17.5" x14ac:dyDescent="0.35">
      <c r="A21" s="17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7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7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7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7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7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7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7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7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7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7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7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7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7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7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7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7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7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7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7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7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7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7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7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7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7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7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7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7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7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7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7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7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7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7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7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7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7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7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7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8"/>
      <c r="B61" s="1"/>
      <c r="C61" s="1"/>
      <c r="D61" s="1"/>
      <c r="E61" s="1"/>
      <c r="F61" s="1"/>
      <c r="G61" s="1"/>
      <c r="H61" s="1"/>
      <c r="I61" s="1"/>
      <c r="J61" s="1"/>
    </row>
  </sheetData>
  <mergeCells count="4">
    <mergeCell ref="A1:J1"/>
    <mergeCell ref="A2:J2"/>
    <mergeCell ref="A18:J18"/>
    <mergeCell ref="B20:J20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4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72656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69" t="s">
        <v>0</v>
      </c>
      <c r="B1" s="70"/>
      <c r="C1" s="70"/>
      <c r="D1" s="70"/>
      <c r="E1" s="70"/>
      <c r="F1" s="70"/>
      <c r="G1" s="70"/>
      <c r="H1" s="70"/>
      <c r="I1" s="70"/>
      <c r="J1" s="71"/>
    </row>
    <row r="2" spans="1:10" ht="18.5" thickBot="1" x14ac:dyDescent="0.45">
      <c r="A2" s="72" t="s">
        <v>2</v>
      </c>
      <c r="B2" s="73"/>
      <c r="C2" s="73"/>
      <c r="D2" s="73"/>
      <c r="E2" s="73"/>
      <c r="F2" s="73"/>
      <c r="G2" s="73"/>
      <c r="H2" s="73"/>
      <c r="I2" s="73"/>
      <c r="J2" s="74"/>
    </row>
    <row r="3" spans="1:10" ht="18" x14ac:dyDescent="0.4">
      <c r="A3" s="9"/>
      <c r="B3" s="3" t="s">
        <v>23</v>
      </c>
      <c r="C3" s="10" t="s">
        <v>1</v>
      </c>
      <c r="D3" s="3"/>
      <c r="E3" s="10"/>
      <c r="F3" s="3" t="s">
        <v>29</v>
      </c>
      <c r="G3" s="10"/>
      <c r="H3" s="3" t="s">
        <v>29</v>
      </c>
      <c r="I3" s="10" t="s">
        <v>22</v>
      </c>
      <c r="J3" s="5" t="s">
        <v>27</v>
      </c>
    </row>
    <row r="4" spans="1:10" ht="18" x14ac:dyDescent="0.4">
      <c r="A4" s="2"/>
      <c r="B4" s="6" t="s">
        <v>24</v>
      </c>
      <c r="C4" s="4" t="s">
        <v>25</v>
      </c>
      <c r="D4" s="6" t="s">
        <v>3</v>
      </c>
      <c r="E4" s="4" t="s">
        <v>3</v>
      </c>
      <c r="F4" s="6" t="s">
        <v>19</v>
      </c>
      <c r="G4" s="4" t="s">
        <v>3</v>
      </c>
      <c r="H4" s="6" t="s">
        <v>19</v>
      </c>
      <c r="I4" s="4" t="s">
        <v>5</v>
      </c>
      <c r="J4" s="7" t="s">
        <v>4</v>
      </c>
    </row>
    <row r="5" spans="1:10" ht="18" x14ac:dyDescent="0.4">
      <c r="A5" s="2"/>
      <c r="B5" s="6" t="s">
        <v>21</v>
      </c>
      <c r="C5" s="4" t="s">
        <v>3</v>
      </c>
      <c r="D5" s="6" t="s">
        <v>5</v>
      </c>
      <c r="E5" s="4" t="s">
        <v>5</v>
      </c>
      <c r="F5" s="6" t="s">
        <v>5</v>
      </c>
      <c r="G5" s="4" t="s">
        <v>5</v>
      </c>
      <c r="H5" s="6" t="s">
        <v>5</v>
      </c>
      <c r="I5" s="4" t="s">
        <v>26</v>
      </c>
      <c r="J5" s="7" t="s">
        <v>28</v>
      </c>
    </row>
    <row r="6" spans="1:10" ht="18" x14ac:dyDescent="0.4">
      <c r="A6" s="2"/>
      <c r="B6" s="6" t="s">
        <v>5</v>
      </c>
      <c r="C6" s="4" t="s">
        <v>5</v>
      </c>
      <c r="D6" s="6" t="s">
        <v>6</v>
      </c>
      <c r="E6" s="4" t="s">
        <v>7</v>
      </c>
      <c r="F6" s="6" t="s">
        <v>8</v>
      </c>
      <c r="G6" s="4" t="s">
        <v>9</v>
      </c>
      <c r="H6" s="6" t="s">
        <v>85</v>
      </c>
      <c r="I6" s="4" t="s">
        <v>10</v>
      </c>
      <c r="J6" s="7" t="s">
        <v>5</v>
      </c>
    </row>
    <row r="7" spans="1:10" ht="19" thickBot="1" x14ac:dyDescent="0.5">
      <c r="A7" s="8" t="s">
        <v>18</v>
      </c>
      <c r="B7" s="11" t="s">
        <v>11</v>
      </c>
      <c r="C7" s="12" t="s">
        <v>12</v>
      </c>
      <c r="D7" s="11" t="s">
        <v>13</v>
      </c>
      <c r="E7" s="12" t="s">
        <v>14</v>
      </c>
      <c r="F7" s="11" t="s">
        <v>15</v>
      </c>
      <c r="G7" s="12" t="s">
        <v>16</v>
      </c>
      <c r="H7" s="11" t="s">
        <v>15</v>
      </c>
      <c r="I7" s="12" t="s">
        <v>17</v>
      </c>
      <c r="J7" s="13" t="s">
        <v>20</v>
      </c>
    </row>
    <row r="8" spans="1:10" ht="17.5" x14ac:dyDescent="0.35">
      <c r="A8" s="32" t="s">
        <v>32</v>
      </c>
      <c r="B8" s="37">
        <v>12</v>
      </c>
      <c r="C8" s="37">
        <v>441</v>
      </c>
      <c r="D8" s="37">
        <v>438</v>
      </c>
      <c r="E8" s="37">
        <v>3</v>
      </c>
      <c r="F8" s="38">
        <v>7.0000000000000001E-3</v>
      </c>
      <c r="G8" s="37">
        <v>0</v>
      </c>
      <c r="H8" s="38">
        <v>0</v>
      </c>
      <c r="I8" s="39">
        <v>0</v>
      </c>
      <c r="J8" s="40">
        <v>5292</v>
      </c>
    </row>
    <row r="9" spans="1:10" ht="17.5" x14ac:dyDescent="0.35">
      <c r="A9" s="21" t="s">
        <v>35</v>
      </c>
      <c r="B9" s="37">
        <v>16</v>
      </c>
      <c r="C9" s="37">
        <v>1073</v>
      </c>
      <c r="D9" s="37">
        <v>922</v>
      </c>
      <c r="E9" s="37">
        <v>89</v>
      </c>
      <c r="F9" s="38">
        <v>8.3000000000000004E-2</v>
      </c>
      <c r="G9" s="37">
        <v>62</v>
      </c>
      <c r="H9" s="38">
        <v>5.8000000000000003E-2</v>
      </c>
      <c r="I9" s="39">
        <v>0</v>
      </c>
      <c r="J9" s="40">
        <v>17168</v>
      </c>
    </row>
    <row r="10" spans="1:10" ht="17.5" x14ac:dyDescent="0.35">
      <c r="A10" s="21" t="s">
        <v>48</v>
      </c>
      <c r="B10" s="37">
        <v>18</v>
      </c>
      <c r="C10" s="37">
        <v>1167</v>
      </c>
      <c r="D10" s="37">
        <v>1015</v>
      </c>
      <c r="E10" s="37">
        <v>85</v>
      </c>
      <c r="F10" s="38">
        <v>7.2999999999999995E-2</v>
      </c>
      <c r="G10" s="37">
        <v>67</v>
      </c>
      <c r="H10" s="38">
        <v>5.7000000000000002E-2</v>
      </c>
      <c r="I10" s="39">
        <v>0</v>
      </c>
      <c r="J10" s="40">
        <v>21006</v>
      </c>
    </row>
    <row r="11" spans="1:10" ht="17.5" x14ac:dyDescent="0.35">
      <c r="A11" s="21" t="s">
        <v>56</v>
      </c>
      <c r="B11" s="37">
        <v>12</v>
      </c>
      <c r="C11" s="37">
        <v>83</v>
      </c>
      <c r="D11" s="37">
        <v>82</v>
      </c>
      <c r="E11" s="37">
        <v>0</v>
      </c>
      <c r="F11" s="38">
        <v>0</v>
      </c>
      <c r="G11" s="37">
        <v>1</v>
      </c>
      <c r="H11" s="38">
        <v>1.2E-2</v>
      </c>
      <c r="I11" s="39">
        <v>0</v>
      </c>
      <c r="J11" s="40">
        <v>996</v>
      </c>
    </row>
    <row r="12" spans="1:10" ht="17.5" x14ac:dyDescent="0.35">
      <c r="A12" s="21" t="s">
        <v>58</v>
      </c>
      <c r="B12" s="37">
        <v>11</v>
      </c>
      <c r="C12" s="37">
        <v>114</v>
      </c>
      <c r="D12" s="37">
        <v>107</v>
      </c>
      <c r="E12" s="37">
        <v>6</v>
      </c>
      <c r="F12" s="38">
        <v>5.2999999999999999E-2</v>
      </c>
      <c r="G12" s="37">
        <v>1</v>
      </c>
      <c r="H12" s="38">
        <v>8.9999999999999993E-3</v>
      </c>
      <c r="I12" s="39">
        <v>0</v>
      </c>
      <c r="J12" s="40">
        <v>1254</v>
      </c>
    </row>
    <row r="13" spans="1:10" ht="17.5" x14ac:dyDescent="0.35">
      <c r="A13" s="21" t="s">
        <v>62</v>
      </c>
      <c r="B13" s="37">
        <v>14</v>
      </c>
      <c r="C13" s="37">
        <v>324</v>
      </c>
      <c r="D13" s="37">
        <v>306</v>
      </c>
      <c r="E13" s="37">
        <v>11</v>
      </c>
      <c r="F13" s="38">
        <v>3.4000000000000002E-2</v>
      </c>
      <c r="G13" s="37">
        <v>6</v>
      </c>
      <c r="H13" s="38">
        <v>1.9E-2</v>
      </c>
      <c r="I13" s="39">
        <v>1</v>
      </c>
      <c r="J13" s="40">
        <v>4536</v>
      </c>
    </row>
    <row r="14" spans="1:10" ht="17.5" x14ac:dyDescent="0.35">
      <c r="A14" s="21" t="s">
        <v>66</v>
      </c>
      <c r="B14" s="37">
        <v>13</v>
      </c>
      <c r="C14" s="37">
        <v>669</v>
      </c>
      <c r="D14" s="37">
        <v>643</v>
      </c>
      <c r="E14" s="37">
        <v>22</v>
      </c>
      <c r="F14" s="38">
        <v>3.3000000000000002E-2</v>
      </c>
      <c r="G14" s="37">
        <v>3</v>
      </c>
      <c r="H14" s="38">
        <v>4.0000000000000001E-3</v>
      </c>
      <c r="I14" s="39">
        <v>1</v>
      </c>
      <c r="J14" s="40">
        <v>8697</v>
      </c>
    </row>
    <row r="15" spans="1:10" ht="17.5" x14ac:dyDescent="0.35">
      <c r="A15" s="21" t="s">
        <v>72</v>
      </c>
      <c r="B15" s="37">
        <v>17</v>
      </c>
      <c r="C15" s="37">
        <v>31</v>
      </c>
      <c r="D15" s="37">
        <v>28</v>
      </c>
      <c r="E15" s="37">
        <v>2</v>
      </c>
      <c r="F15" s="38">
        <v>6.5000000000000002E-2</v>
      </c>
      <c r="G15" s="37">
        <v>1</v>
      </c>
      <c r="H15" s="38">
        <v>3.2000000000000001E-2</v>
      </c>
      <c r="I15" s="39">
        <v>0</v>
      </c>
      <c r="J15" s="40">
        <v>527</v>
      </c>
    </row>
    <row r="16" spans="1:10" ht="17.5" x14ac:dyDescent="0.35">
      <c r="A16" s="21" t="s">
        <v>74</v>
      </c>
      <c r="B16" s="37">
        <v>36</v>
      </c>
      <c r="C16" s="37">
        <v>12775</v>
      </c>
      <c r="D16" s="37">
        <v>6811</v>
      </c>
      <c r="E16" s="37">
        <v>1822</v>
      </c>
      <c r="F16" s="38">
        <v>0.14299999999999999</v>
      </c>
      <c r="G16" s="37">
        <v>4129</v>
      </c>
      <c r="H16" s="38">
        <v>0.32300000000000001</v>
      </c>
      <c r="I16" s="39">
        <v>13</v>
      </c>
      <c r="J16" s="40">
        <v>459900</v>
      </c>
    </row>
    <row r="17" spans="1:10" ht="17.5" x14ac:dyDescent="0.35">
      <c r="A17" s="23" t="s">
        <v>75</v>
      </c>
      <c r="B17" s="37">
        <v>7</v>
      </c>
      <c r="C17" s="37">
        <v>234</v>
      </c>
      <c r="D17" s="37">
        <v>232</v>
      </c>
      <c r="E17" s="37">
        <v>2</v>
      </c>
      <c r="F17" s="38">
        <v>8.9999999999999993E-3</v>
      </c>
      <c r="G17" s="37">
        <v>0</v>
      </c>
      <c r="H17" s="38">
        <v>0</v>
      </c>
      <c r="I17" s="39">
        <v>0</v>
      </c>
      <c r="J17" s="40">
        <v>1638</v>
      </c>
    </row>
    <row r="18" spans="1:10" ht="18" thickBot="1" x14ac:dyDescent="0.4">
      <c r="A18" s="22" t="s">
        <v>82</v>
      </c>
      <c r="B18" s="37">
        <v>10</v>
      </c>
      <c r="C18" s="37">
        <v>52</v>
      </c>
      <c r="D18" s="37">
        <v>51</v>
      </c>
      <c r="E18" s="37">
        <v>1</v>
      </c>
      <c r="F18" s="38">
        <v>1.9E-2</v>
      </c>
      <c r="G18" s="37">
        <v>0</v>
      </c>
      <c r="H18" s="38">
        <v>0</v>
      </c>
      <c r="I18" s="39">
        <v>0</v>
      </c>
      <c r="J18" s="40">
        <v>520</v>
      </c>
    </row>
    <row r="19" spans="1:10" ht="36.75" customHeight="1" thickBot="1" x14ac:dyDescent="0.45">
      <c r="A19" s="20" t="s">
        <v>84</v>
      </c>
      <c r="B19" s="60">
        <f>J19/C19</f>
        <v>30.745387018805637</v>
      </c>
      <c r="C19" s="52">
        <f>SUM(C8:C18)</f>
        <v>16963</v>
      </c>
      <c r="D19" s="53">
        <f>SUM(D8:D18)</f>
        <v>10635</v>
      </c>
      <c r="E19" s="52">
        <f>SUM(E8:E18)</f>
        <v>2043</v>
      </c>
      <c r="F19" s="56">
        <f>E19/C19</f>
        <v>0.12043860166244179</v>
      </c>
      <c r="G19" s="52">
        <f>SUM(G8:G18)</f>
        <v>4270</v>
      </c>
      <c r="H19" s="56">
        <f>G19/C19</f>
        <v>0.25172434121322879</v>
      </c>
      <c r="I19" s="52">
        <f>SUM(I8:I18)</f>
        <v>15</v>
      </c>
      <c r="J19" s="54">
        <f>SUM(J8:J18)</f>
        <v>521534</v>
      </c>
    </row>
    <row r="20" spans="1:10" ht="17.5" x14ac:dyDescent="0.35">
      <c r="A20" s="17"/>
      <c r="B20" s="1"/>
      <c r="C20" s="1"/>
      <c r="D20" s="1"/>
      <c r="E20" s="1"/>
      <c r="F20" s="1"/>
      <c r="G20" s="1"/>
      <c r="H20" s="1"/>
      <c r="I20" s="1"/>
      <c r="J20" s="1"/>
    </row>
    <row r="21" spans="1:10" ht="17.5" x14ac:dyDescent="0.35">
      <c r="A21" s="78" t="s">
        <v>90</v>
      </c>
      <c r="B21" s="78"/>
      <c r="C21" s="78"/>
      <c r="D21" s="78"/>
      <c r="E21" s="78"/>
      <c r="F21" s="78"/>
      <c r="G21" s="78"/>
      <c r="H21" s="78"/>
      <c r="I21" s="78"/>
      <c r="J21" s="78"/>
    </row>
    <row r="22" spans="1:10" ht="17.5" x14ac:dyDescent="0.35">
      <c r="A22" s="17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7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7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7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7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7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7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7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7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7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7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7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7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7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7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7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7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7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7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7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7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7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7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7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7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7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7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7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7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7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7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7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7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7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7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7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7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7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7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8"/>
      <c r="B61" s="1"/>
      <c r="C61" s="1"/>
      <c r="D61" s="1"/>
      <c r="E61" s="1"/>
      <c r="F61" s="1"/>
      <c r="G61" s="1"/>
      <c r="H61" s="1"/>
      <c r="I61" s="1"/>
      <c r="J61" s="1"/>
    </row>
  </sheetData>
  <mergeCells count="3">
    <mergeCell ref="A1:J1"/>
    <mergeCell ref="A2:J2"/>
    <mergeCell ref="A21:J21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4.179687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69" t="s">
        <v>0</v>
      </c>
      <c r="B1" s="70"/>
      <c r="C1" s="70"/>
      <c r="D1" s="70"/>
      <c r="E1" s="70"/>
      <c r="F1" s="70"/>
      <c r="G1" s="70"/>
      <c r="H1" s="70"/>
      <c r="I1" s="70"/>
      <c r="J1" s="71"/>
    </row>
    <row r="2" spans="1:10" ht="18.5" thickBot="1" x14ac:dyDescent="0.45">
      <c r="A2" s="72" t="s">
        <v>2</v>
      </c>
      <c r="B2" s="73"/>
      <c r="C2" s="73"/>
      <c r="D2" s="73"/>
      <c r="E2" s="73"/>
      <c r="F2" s="73"/>
      <c r="G2" s="73"/>
      <c r="H2" s="73"/>
      <c r="I2" s="73"/>
      <c r="J2" s="74"/>
    </row>
    <row r="3" spans="1:10" ht="18" x14ac:dyDescent="0.4">
      <c r="A3" s="9"/>
      <c r="B3" s="3" t="s">
        <v>23</v>
      </c>
      <c r="C3" s="10" t="s">
        <v>1</v>
      </c>
      <c r="D3" s="3"/>
      <c r="E3" s="10"/>
      <c r="F3" s="3" t="s">
        <v>29</v>
      </c>
      <c r="G3" s="10"/>
      <c r="H3" s="3" t="s">
        <v>29</v>
      </c>
      <c r="I3" s="10" t="s">
        <v>22</v>
      </c>
      <c r="J3" s="5" t="s">
        <v>27</v>
      </c>
    </row>
    <row r="4" spans="1:10" ht="18" x14ac:dyDescent="0.4">
      <c r="A4" s="2"/>
      <c r="B4" s="6" t="s">
        <v>24</v>
      </c>
      <c r="C4" s="4" t="s">
        <v>25</v>
      </c>
      <c r="D4" s="6" t="s">
        <v>3</v>
      </c>
      <c r="E4" s="4" t="s">
        <v>3</v>
      </c>
      <c r="F4" s="6" t="s">
        <v>19</v>
      </c>
      <c r="G4" s="4" t="s">
        <v>3</v>
      </c>
      <c r="H4" s="6" t="s">
        <v>19</v>
      </c>
      <c r="I4" s="4" t="s">
        <v>5</v>
      </c>
      <c r="J4" s="7" t="s">
        <v>4</v>
      </c>
    </row>
    <row r="5" spans="1:10" ht="18" x14ac:dyDescent="0.4">
      <c r="A5" s="2"/>
      <c r="B5" s="6" t="s">
        <v>21</v>
      </c>
      <c r="C5" s="4" t="s">
        <v>3</v>
      </c>
      <c r="D5" s="6" t="s">
        <v>5</v>
      </c>
      <c r="E5" s="4" t="s">
        <v>5</v>
      </c>
      <c r="F5" s="6" t="s">
        <v>5</v>
      </c>
      <c r="G5" s="4" t="s">
        <v>5</v>
      </c>
      <c r="H5" s="6" t="s">
        <v>5</v>
      </c>
      <c r="I5" s="4" t="s">
        <v>26</v>
      </c>
      <c r="J5" s="7" t="s">
        <v>28</v>
      </c>
    </row>
    <row r="6" spans="1:10" ht="18" x14ac:dyDescent="0.4">
      <c r="A6" s="2"/>
      <c r="B6" s="6" t="s">
        <v>5</v>
      </c>
      <c r="C6" s="4" t="s">
        <v>5</v>
      </c>
      <c r="D6" s="6" t="s">
        <v>6</v>
      </c>
      <c r="E6" s="4" t="s">
        <v>7</v>
      </c>
      <c r="F6" s="6" t="s">
        <v>8</v>
      </c>
      <c r="G6" s="4" t="s">
        <v>9</v>
      </c>
      <c r="H6" s="6" t="s">
        <v>85</v>
      </c>
      <c r="I6" s="4" t="s">
        <v>10</v>
      </c>
      <c r="J6" s="7" t="s">
        <v>5</v>
      </c>
    </row>
    <row r="7" spans="1:10" ht="19" thickBot="1" x14ac:dyDescent="0.5">
      <c r="A7" s="8" t="s">
        <v>18</v>
      </c>
      <c r="B7" s="11" t="s">
        <v>11</v>
      </c>
      <c r="C7" s="12" t="s">
        <v>12</v>
      </c>
      <c r="D7" s="11" t="s">
        <v>13</v>
      </c>
      <c r="E7" s="12" t="s">
        <v>14</v>
      </c>
      <c r="F7" s="11" t="s">
        <v>15</v>
      </c>
      <c r="G7" s="12" t="s">
        <v>16</v>
      </c>
      <c r="H7" s="11" t="s">
        <v>15</v>
      </c>
      <c r="I7" s="12" t="s">
        <v>17</v>
      </c>
      <c r="J7" s="13" t="s">
        <v>20</v>
      </c>
    </row>
    <row r="8" spans="1:10" ht="17.5" x14ac:dyDescent="0.35">
      <c r="A8" s="33" t="s">
        <v>42</v>
      </c>
      <c r="B8" s="37">
        <v>16</v>
      </c>
      <c r="C8" s="37">
        <v>1130</v>
      </c>
      <c r="D8" s="37">
        <v>968</v>
      </c>
      <c r="E8" s="37">
        <v>133</v>
      </c>
      <c r="F8" s="38">
        <v>0.11799999999999999</v>
      </c>
      <c r="G8" s="37">
        <v>29</v>
      </c>
      <c r="H8" s="38">
        <v>2.5999999999999999E-2</v>
      </c>
      <c r="I8" s="39">
        <v>0</v>
      </c>
      <c r="J8" s="40">
        <v>18080</v>
      </c>
    </row>
    <row r="9" spans="1:10" ht="17.5" x14ac:dyDescent="0.35">
      <c r="A9" s="21" t="s">
        <v>44</v>
      </c>
      <c r="B9" s="37">
        <v>15</v>
      </c>
      <c r="C9" s="37">
        <v>2140</v>
      </c>
      <c r="D9" s="37">
        <v>2027</v>
      </c>
      <c r="E9" s="37">
        <v>64</v>
      </c>
      <c r="F9" s="38">
        <v>0.03</v>
      </c>
      <c r="G9" s="37">
        <v>44</v>
      </c>
      <c r="H9" s="38">
        <v>2.1000000000000001E-2</v>
      </c>
      <c r="I9" s="39">
        <v>5</v>
      </c>
      <c r="J9" s="40">
        <v>32100</v>
      </c>
    </row>
    <row r="10" spans="1:10" ht="17.5" x14ac:dyDescent="0.35">
      <c r="A10" s="21" t="s">
        <v>45</v>
      </c>
      <c r="B10" s="37">
        <v>18</v>
      </c>
      <c r="C10" s="37">
        <v>1050</v>
      </c>
      <c r="D10" s="37">
        <v>874</v>
      </c>
      <c r="E10" s="37">
        <v>119</v>
      </c>
      <c r="F10" s="38">
        <v>0.113</v>
      </c>
      <c r="G10" s="37">
        <v>56</v>
      </c>
      <c r="H10" s="38">
        <v>5.2999999999999999E-2</v>
      </c>
      <c r="I10" s="39">
        <v>1</v>
      </c>
      <c r="J10" s="40">
        <v>18900</v>
      </c>
    </row>
    <row r="11" spans="1:10" ht="17.5" x14ac:dyDescent="0.35">
      <c r="A11" s="21" t="s">
        <v>46</v>
      </c>
      <c r="B11" s="37">
        <v>15</v>
      </c>
      <c r="C11" s="37">
        <v>558</v>
      </c>
      <c r="D11" s="37">
        <v>509</v>
      </c>
      <c r="E11" s="37">
        <v>41</v>
      </c>
      <c r="F11" s="38">
        <v>7.2999999999999995E-2</v>
      </c>
      <c r="G11" s="37">
        <v>7</v>
      </c>
      <c r="H11" s="38">
        <v>1.2999999999999999E-2</v>
      </c>
      <c r="I11" s="39">
        <v>1</v>
      </c>
      <c r="J11" s="40">
        <v>8370</v>
      </c>
    </row>
    <row r="12" spans="1:10" ht="17.5" x14ac:dyDescent="0.35">
      <c r="A12" s="21" t="s">
        <v>52</v>
      </c>
      <c r="B12" s="37">
        <v>12</v>
      </c>
      <c r="C12" s="37">
        <v>1408</v>
      </c>
      <c r="D12" s="37">
        <v>1307</v>
      </c>
      <c r="E12" s="37">
        <v>57</v>
      </c>
      <c r="F12" s="38">
        <v>0.04</v>
      </c>
      <c r="G12" s="37">
        <v>41</v>
      </c>
      <c r="H12" s="38">
        <v>2.9000000000000001E-2</v>
      </c>
      <c r="I12" s="39">
        <v>3</v>
      </c>
      <c r="J12" s="40">
        <v>16896</v>
      </c>
    </row>
    <row r="13" spans="1:10" ht="17.5" x14ac:dyDescent="0.35">
      <c r="A13" s="15" t="s">
        <v>53</v>
      </c>
      <c r="B13" s="37">
        <v>20</v>
      </c>
      <c r="C13" s="37">
        <v>1329</v>
      </c>
      <c r="D13" s="37">
        <v>1111</v>
      </c>
      <c r="E13" s="37">
        <v>129</v>
      </c>
      <c r="F13" s="38">
        <v>9.7000000000000003E-2</v>
      </c>
      <c r="G13" s="37">
        <v>85</v>
      </c>
      <c r="H13" s="38">
        <v>6.4000000000000001E-2</v>
      </c>
      <c r="I13" s="39">
        <v>4</v>
      </c>
      <c r="J13" s="40">
        <v>26580</v>
      </c>
    </row>
    <row r="14" spans="1:10" ht="17.5" x14ac:dyDescent="0.35">
      <c r="A14" s="21" t="s">
        <v>54</v>
      </c>
      <c r="B14" s="37">
        <v>27</v>
      </c>
      <c r="C14" s="37">
        <v>1474</v>
      </c>
      <c r="D14" s="37">
        <v>1117</v>
      </c>
      <c r="E14" s="37">
        <v>112</v>
      </c>
      <c r="F14" s="38">
        <v>7.5999999999999998E-2</v>
      </c>
      <c r="G14" s="37">
        <v>237</v>
      </c>
      <c r="H14" s="38">
        <v>0.161</v>
      </c>
      <c r="I14" s="39">
        <v>8</v>
      </c>
      <c r="J14" s="40">
        <v>39798</v>
      </c>
    </row>
    <row r="15" spans="1:10" ht="17.5" x14ac:dyDescent="0.35">
      <c r="A15" s="21" t="s">
        <v>59</v>
      </c>
      <c r="B15" s="37">
        <v>12</v>
      </c>
      <c r="C15" s="37">
        <v>230</v>
      </c>
      <c r="D15" s="37">
        <v>229</v>
      </c>
      <c r="E15" s="37">
        <v>1</v>
      </c>
      <c r="F15" s="38">
        <v>4.0000000000000001E-3</v>
      </c>
      <c r="G15" s="37">
        <v>0</v>
      </c>
      <c r="H15" s="38">
        <v>0</v>
      </c>
      <c r="I15" s="39">
        <v>0</v>
      </c>
      <c r="J15" s="40">
        <v>2760</v>
      </c>
    </row>
    <row r="16" spans="1:10" ht="17.5" x14ac:dyDescent="0.35">
      <c r="A16" s="21" t="s">
        <v>65</v>
      </c>
      <c r="B16" s="37">
        <v>13</v>
      </c>
      <c r="C16" s="37">
        <v>937</v>
      </c>
      <c r="D16" s="37">
        <v>867</v>
      </c>
      <c r="E16" s="37">
        <v>48</v>
      </c>
      <c r="F16" s="38">
        <v>5.0999999999999997E-2</v>
      </c>
      <c r="G16" s="37">
        <v>22</v>
      </c>
      <c r="H16" s="38">
        <v>2.3E-2</v>
      </c>
      <c r="I16" s="39">
        <v>0</v>
      </c>
      <c r="J16" s="40">
        <v>12181</v>
      </c>
    </row>
    <row r="17" spans="1:10" ht="18" thickBot="1" x14ac:dyDescent="0.4">
      <c r="A17" s="22" t="s">
        <v>80</v>
      </c>
      <c r="B17" s="37">
        <v>16</v>
      </c>
      <c r="C17" s="37">
        <v>1187</v>
      </c>
      <c r="D17" s="37">
        <v>1060</v>
      </c>
      <c r="E17" s="37">
        <v>115</v>
      </c>
      <c r="F17" s="38">
        <v>9.7000000000000003E-2</v>
      </c>
      <c r="G17" s="37">
        <v>10</v>
      </c>
      <c r="H17" s="38">
        <v>8.0000000000000002E-3</v>
      </c>
      <c r="I17" s="39">
        <v>2</v>
      </c>
      <c r="J17" s="40">
        <v>18992</v>
      </c>
    </row>
    <row r="18" spans="1:10" ht="36" customHeight="1" thickBot="1" x14ac:dyDescent="0.45">
      <c r="A18" s="19" t="s">
        <v>84</v>
      </c>
      <c r="B18" s="61">
        <f>J18/C18</f>
        <v>17.011011098488158</v>
      </c>
      <c r="C18" s="53">
        <f>SUM(C8:C17)</f>
        <v>11443</v>
      </c>
      <c r="D18" s="52">
        <f>SUM(D8:D17)</f>
        <v>10069</v>
      </c>
      <c r="E18" s="53">
        <f>SUM(E8:E17)</f>
        <v>819</v>
      </c>
      <c r="F18" s="62">
        <f>E18/C18</f>
        <v>7.1572140173031554E-2</v>
      </c>
      <c r="G18" s="53">
        <f>SUM(G8:G17)</f>
        <v>531</v>
      </c>
      <c r="H18" s="62">
        <f>G18/C18</f>
        <v>4.6403915057240237E-2</v>
      </c>
      <c r="I18" s="53">
        <f>SUM(I8:I17)</f>
        <v>24</v>
      </c>
      <c r="J18" s="52">
        <f>SUM(J8:J17)</f>
        <v>194657</v>
      </c>
    </row>
    <row r="19" spans="1:10" ht="17.5" x14ac:dyDescent="0.35">
      <c r="A19" s="17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78" t="s">
        <v>90</v>
      </c>
      <c r="B20" s="78"/>
      <c r="C20" s="78"/>
      <c r="D20" s="78"/>
      <c r="E20" s="78"/>
      <c r="F20" s="78"/>
      <c r="G20" s="78"/>
      <c r="H20" s="78"/>
      <c r="I20" s="78"/>
      <c r="J20" s="78"/>
    </row>
    <row r="21" spans="1:10" ht="17.5" x14ac:dyDescent="0.35">
      <c r="A21" s="17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7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7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7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7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7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7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7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7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7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7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7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7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7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7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7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7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7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7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7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7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7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7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7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7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7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7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7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7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7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7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7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7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7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7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7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7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7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7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7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8"/>
      <c r="B61" s="1"/>
      <c r="C61" s="1"/>
      <c r="D61" s="1"/>
      <c r="E61" s="1"/>
      <c r="F61" s="1"/>
      <c r="G61" s="1"/>
      <c r="H61" s="1"/>
      <c r="I61" s="1"/>
      <c r="J61" s="1"/>
    </row>
  </sheetData>
  <mergeCells count="3">
    <mergeCell ref="A1:J1"/>
    <mergeCell ref="A2:J2"/>
    <mergeCell ref="A20:J20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816406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69" t="s">
        <v>0</v>
      </c>
      <c r="B1" s="70"/>
      <c r="C1" s="70"/>
      <c r="D1" s="70"/>
      <c r="E1" s="70"/>
      <c r="F1" s="70"/>
      <c r="G1" s="70"/>
      <c r="H1" s="70"/>
      <c r="I1" s="70"/>
      <c r="J1" s="71"/>
    </row>
    <row r="2" spans="1:10" ht="18.5" thickBot="1" x14ac:dyDescent="0.45">
      <c r="A2" s="72" t="s">
        <v>2</v>
      </c>
      <c r="B2" s="73"/>
      <c r="C2" s="73"/>
      <c r="D2" s="73"/>
      <c r="E2" s="73"/>
      <c r="F2" s="73"/>
      <c r="G2" s="73"/>
      <c r="H2" s="73"/>
      <c r="I2" s="73"/>
      <c r="J2" s="74"/>
    </row>
    <row r="3" spans="1:10" ht="18" x14ac:dyDescent="0.4">
      <c r="A3" s="9"/>
      <c r="B3" s="3" t="s">
        <v>23</v>
      </c>
      <c r="C3" s="10" t="s">
        <v>1</v>
      </c>
      <c r="D3" s="3"/>
      <c r="E3" s="10"/>
      <c r="F3" s="3" t="s">
        <v>29</v>
      </c>
      <c r="G3" s="10"/>
      <c r="H3" s="3" t="s">
        <v>29</v>
      </c>
      <c r="I3" s="10" t="s">
        <v>22</v>
      </c>
      <c r="J3" s="5" t="s">
        <v>27</v>
      </c>
    </row>
    <row r="4" spans="1:10" ht="18" x14ac:dyDescent="0.4">
      <c r="A4" s="2"/>
      <c r="B4" s="6" t="s">
        <v>24</v>
      </c>
      <c r="C4" s="4" t="s">
        <v>25</v>
      </c>
      <c r="D4" s="6" t="s">
        <v>3</v>
      </c>
      <c r="E4" s="4" t="s">
        <v>3</v>
      </c>
      <c r="F4" s="6" t="s">
        <v>19</v>
      </c>
      <c r="G4" s="4" t="s">
        <v>3</v>
      </c>
      <c r="H4" s="6" t="s">
        <v>19</v>
      </c>
      <c r="I4" s="4" t="s">
        <v>5</v>
      </c>
      <c r="J4" s="7" t="s">
        <v>4</v>
      </c>
    </row>
    <row r="5" spans="1:10" ht="18" x14ac:dyDescent="0.4">
      <c r="A5" s="2"/>
      <c r="B5" s="6" t="s">
        <v>21</v>
      </c>
      <c r="C5" s="4" t="s">
        <v>3</v>
      </c>
      <c r="D5" s="6" t="s">
        <v>5</v>
      </c>
      <c r="E5" s="4" t="s">
        <v>5</v>
      </c>
      <c r="F5" s="6" t="s">
        <v>5</v>
      </c>
      <c r="G5" s="4" t="s">
        <v>5</v>
      </c>
      <c r="H5" s="6" t="s">
        <v>5</v>
      </c>
      <c r="I5" s="4" t="s">
        <v>26</v>
      </c>
      <c r="J5" s="7" t="s">
        <v>28</v>
      </c>
    </row>
    <row r="6" spans="1:10" ht="18" x14ac:dyDescent="0.4">
      <c r="A6" s="2"/>
      <c r="B6" s="6" t="s">
        <v>5</v>
      </c>
      <c r="C6" s="4" t="s">
        <v>5</v>
      </c>
      <c r="D6" s="6" t="s">
        <v>6</v>
      </c>
      <c r="E6" s="4" t="s">
        <v>7</v>
      </c>
      <c r="F6" s="6" t="s">
        <v>8</v>
      </c>
      <c r="G6" s="4" t="s">
        <v>9</v>
      </c>
      <c r="H6" s="6" t="s">
        <v>85</v>
      </c>
      <c r="I6" s="4" t="s">
        <v>10</v>
      </c>
      <c r="J6" s="7" t="s">
        <v>5</v>
      </c>
    </row>
    <row r="7" spans="1:10" ht="19" thickBot="1" x14ac:dyDescent="0.5">
      <c r="A7" s="8" t="s">
        <v>18</v>
      </c>
      <c r="B7" s="11" t="s">
        <v>11</v>
      </c>
      <c r="C7" s="12" t="s">
        <v>12</v>
      </c>
      <c r="D7" s="11" t="s">
        <v>13</v>
      </c>
      <c r="E7" s="12" t="s">
        <v>14</v>
      </c>
      <c r="F7" s="11" t="s">
        <v>15</v>
      </c>
      <c r="G7" s="12" t="s">
        <v>16</v>
      </c>
      <c r="H7" s="11" t="s">
        <v>15</v>
      </c>
      <c r="I7" s="12" t="s">
        <v>17</v>
      </c>
      <c r="J7" s="13" t="s">
        <v>20</v>
      </c>
    </row>
    <row r="8" spans="1:10" ht="17.5" x14ac:dyDescent="0.35">
      <c r="A8" s="32" t="s">
        <v>30</v>
      </c>
      <c r="B8" s="37">
        <v>14</v>
      </c>
      <c r="C8" s="37">
        <v>174</v>
      </c>
      <c r="D8" s="37">
        <v>156</v>
      </c>
      <c r="E8" s="37">
        <v>13</v>
      </c>
      <c r="F8" s="38">
        <v>7.4999999999999997E-2</v>
      </c>
      <c r="G8" s="37">
        <v>5</v>
      </c>
      <c r="H8" s="38">
        <v>2.9000000000000001E-2</v>
      </c>
      <c r="I8" s="39">
        <v>0</v>
      </c>
      <c r="J8" s="40">
        <v>2436</v>
      </c>
    </row>
    <row r="9" spans="1:10" ht="17.5" x14ac:dyDescent="0.35">
      <c r="A9" s="21" t="s">
        <v>33</v>
      </c>
      <c r="B9" s="37">
        <v>16</v>
      </c>
      <c r="C9" s="37">
        <v>1113</v>
      </c>
      <c r="D9" s="37">
        <v>1065</v>
      </c>
      <c r="E9" s="37">
        <v>45</v>
      </c>
      <c r="F9" s="38">
        <v>0.04</v>
      </c>
      <c r="G9" s="37">
        <v>3</v>
      </c>
      <c r="H9" s="38">
        <v>3.0000000000000001E-3</v>
      </c>
      <c r="I9" s="39">
        <v>0</v>
      </c>
      <c r="J9" s="40">
        <v>17808</v>
      </c>
    </row>
    <row r="10" spans="1:10" ht="17.5" x14ac:dyDescent="0.35">
      <c r="A10" s="21" t="s">
        <v>34</v>
      </c>
      <c r="B10" s="37">
        <v>19</v>
      </c>
      <c r="C10" s="37">
        <v>13572</v>
      </c>
      <c r="D10" s="37">
        <v>11215</v>
      </c>
      <c r="E10" s="37">
        <v>1712</v>
      </c>
      <c r="F10" s="38">
        <v>0.126</v>
      </c>
      <c r="G10" s="37">
        <v>644</v>
      </c>
      <c r="H10" s="38">
        <v>4.7E-2</v>
      </c>
      <c r="I10" s="39">
        <v>1</v>
      </c>
      <c r="J10" s="40">
        <v>257868</v>
      </c>
    </row>
    <row r="11" spans="1:10" ht="17.5" x14ac:dyDescent="0.35">
      <c r="A11" s="15" t="s">
        <v>41</v>
      </c>
      <c r="B11" s="37">
        <v>24</v>
      </c>
      <c r="C11" s="37">
        <v>289</v>
      </c>
      <c r="D11" s="37">
        <v>254</v>
      </c>
      <c r="E11" s="37">
        <v>17</v>
      </c>
      <c r="F11" s="38">
        <v>5.8999999999999997E-2</v>
      </c>
      <c r="G11" s="37">
        <v>16</v>
      </c>
      <c r="H11" s="38">
        <v>5.5E-2</v>
      </c>
      <c r="I11" s="39">
        <v>2</v>
      </c>
      <c r="J11" s="40">
        <v>6936</v>
      </c>
    </row>
    <row r="12" spans="1:10" ht="17.5" x14ac:dyDescent="0.35">
      <c r="A12" s="21" t="s">
        <v>43</v>
      </c>
      <c r="B12" s="37">
        <v>12</v>
      </c>
      <c r="C12" s="37">
        <v>460</v>
      </c>
      <c r="D12" s="37">
        <v>460</v>
      </c>
      <c r="E12" s="37">
        <v>0</v>
      </c>
      <c r="F12" s="38">
        <v>0</v>
      </c>
      <c r="G12" s="37">
        <v>0</v>
      </c>
      <c r="H12" s="38">
        <v>0</v>
      </c>
      <c r="I12" s="39">
        <v>0</v>
      </c>
      <c r="J12" s="40">
        <v>5520</v>
      </c>
    </row>
    <row r="13" spans="1:10" ht="17.5" x14ac:dyDescent="0.35">
      <c r="A13" s="21" t="s">
        <v>63</v>
      </c>
      <c r="B13" s="37">
        <v>34</v>
      </c>
      <c r="C13" s="37">
        <v>693</v>
      </c>
      <c r="D13" s="37">
        <v>480</v>
      </c>
      <c r="E13" s="37">
        <v>92</v>
      </c>
      <c r="F13" s="38">
        <v>0.13300000000000001</v>
      </c>
      <c r="G13" s="37">
        <v>112</v>
      </c>
      <c r="H13" s="38">
        <v>0.16200000000000001</v>
      </c>
      <c r="I13" s="39">
        <v>9</v>
      </c>
      <c r="J13" s="40">
        <v>23562</v>
      </c>
    </row>
    <row r="14" spans="1:10" ht="17.5" x14ac:dyDescent="0.35">
      <c r="A14" s="21" t="s">
        <v>67</v>
      </c>
      <c r="B14" s="37">
        <v>19</v>
      </c>
      <c r="C14" s="37">
        <v>1058</v>
      </c>
      <c r="D14" s="37">
        <v>839</v>
      </c>
      <c r="E14" s="37">
        <v>141</v>
      </c>
      <c r="F14" s="38">
        <v>0.13300000000000001</v>
      </c>
      <c r="G14" s="37">
        <v>78</v>
      </c>
      <c r="H14" s="38">
        <v>7.3999999999999996E-2</v>
      </c>
      <c r="I14" s="39">
        <v>0</v>
      </c>
      <c r="J14" s="40">
        <v>20102</v>
      </c>
    </row>
    <row r="15" spans="1:10" ht="18" thickBot="1" x14ac:dyDescent="0.4">
      <c r="A15" s="22" t="s">
        <v>79</v>
      </c>
      <c r="B15" s="48">
        <v>45</v>
      </c>
      <c r="C15" s="48">
        <v>5244</v>
      </c>
      <c r="D15" s="48">
        <v>1264</v>
      </c>
      <c r="E15" s="48">
        <v>1139</v>
      </c>
      <c r="F15" s="49">
        <v>0.217</v>
      </c>
      <c r="G15" s="48">
        <v>2831</v>
      </c>
      <c r="H15" s="49">
        <v>0.54</v>
      </c>
      <c r="I15" s="50">
        <v>10</v>
      </c>
      <c r="J15" s="51">
        <v>235980</v>
      </c>
    </row>
    <row r="16" spans="1:10" ht="36.75" customHeight="1" thickBot="1" x14ac:dyDescent="0.45">
      <c r="A16" s="19" t="s">
        <v>84</v>
      </c>
      <c r="B16" s="61">
        <f>J16/C16</f>
        <v>25.2272707162766</v>
      </c>
      <c r="C16" s="53">
        <f>SUM(C8:C15)</f>
        <v>22603</v>
      </c>
      <c r="D16" s="52">
        <f>SUM(D8:D15)</f>
        <v>15733</v>
      </c>
      <c r="E16" s="53">
        <f>SUM(E8:E15)</f>
        <v>3159</v>
      </c>
      <c r="F16" s="62">
        <f>E16/C16</f>
        <v>0.13976020882183782</v>
      </c>
      <c r="G16" s="53">
        <f>SUM(G8:G15)</f>
        <v>3689</v>
      </c>
      <c r="H16" s="62">
        <f>G16/C16</f>
        <v>0.16320842366057603</v>
      </c>
      <c r="I16" s="53">
        <f>SUM(I8:I15)</f>
        <v>22</v>
      </c>
      <c r="J16" s="52">
        <f>SUM(J8:J15)</f>
        <v>570212</v>
      </c>
    </row>
    <row r="17" spans="1:10" ht="17.5" x14ac:dyDescent="0.35">
      <c r="A17" s="17"/>
      <c r="B17" s="1"/>
      <c r="C17" s="1"/>
      <c r="D17" s="1"/>
      <c r="E17" s="1"/>
      <c r="F17" s="1"/>
      <c r="G17" s="1"/>
      <c r="H17" s="1"/>
      <c r="I17" s="1"/>
      <c r="J17" s="1"/>
    </row>
    <row r="18" spans="1:10" ht="17.5" x14ac:dyDescent="0.35">
      <c r="A18" s="78" t="s">
        <v>90</v>
      </c>
      <c r="B18" s="78"/>
      <c r="C18" s="78"/>
      <c r="D18" s="78"/>
      <c r="E18" s="78"/>
      <c r="F18" s="78"/>
      <c r="G18" s="78"/>
      <c r="H18" s="78"/>
      <c r="I18" s="78"/>
      <c r="J18" s="78"/>
    </row>
    <row r="19" spans="1:10" ht="17.5" x14ac:dyDescent="0.35">
      <c r="A19" s="17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17"/>
      <c r="B20" s="1"/>
      <c r="C20" s="1"/>
      <c r="D20" s="1"/>
      <c r="E20" s="1"/>
      <c r="F20" s="1"/>
      <c r="G20" s="1"/>
      <c r="H20" s="1"/>
      <c r="I20" s="1"/>
      <c r="J20" s="1"/>
    </row>
    <row r="21" spans="1:10" ht="17.5" x14ac:dyDescent="0.35">
      <c r="A21" s="17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7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7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7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7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7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7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7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7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7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7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7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7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7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7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7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7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7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7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7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7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7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7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7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7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7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7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7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7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7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7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7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7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7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7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7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7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7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7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7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8"/>
      <c r="B61" s="1"/>
      <c r="C61" s="1"/>
      <c r="D61" s="1"/>
      <c r="E61" s="1"/>
      <c r="F61" s="1"/>
      <c r="G61" s="1"/>
      <c r="H61" s="1"/>
      <c r="I61" s="1"/>
      <c r="J61" s="1"/>
    </row>
  </sheetData>
  <mergeCells count="3">
    <mergeCell ref="A1:J1"/>
    <mergeCell ref="A2:J2"/>
    <mergeCell ref="A18:J18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2018-12-31T15:25:23Z</dcterms:modified>
</cp:coreProperties>
</file>