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H19" i="5" s="1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C14" i="3"/>
  <c r="J18" i="2"/>
  <c r="I18" i="2"/>
  <c r="G18" i="2"/>
  <c r="E18" i="2"/>
  <c r="D18" i="2"/>
  <c r="C18" i="2"/>
  <c r="J61" i="1"/>
  <c r="H61" i="1"/>
  <c r="F61" i="1"/>
  <c r="E61" i="1"/>
  <c r="D61" i="1"/>
  <c r="F16" i="7" l="1"/>
  <c r="H16" i="7"/>
  <c r="F14" i="3"/>
  <c r="B18" i="6"/>
  <c r="H14" i="3"/>
  <c r="B19" i="5"/>
  <c r="B16" i="4"/>
  <c r="F16" i="4"/>
  <c r="B18" i="2"/>
  <c r="F18" i="2"/>
  <c r="B16" i="7"/>
  <c r="F18" i="6"/>
  <c r="H18" i="6"/>
  <c r="B14" i="3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<sst xmlns="http://schemas.openxmlformats.org/spreadsheetml/2006/main" count="437" uniqueCount="91">
  <si>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</si>
  <si>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</si>
  <si>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</si>
  <si>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</si>
  <si>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</si>
  <si>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</si>
  <si>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</si>
  <si>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</si>
  <si>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</si>
  <si>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</si>
  <si>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</si>
  <si>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</si>
  <si>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</si>
  <si>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</si>
  <si>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</si>
  <si>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</si>
  <si>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</si>
  <si>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</si>
  <si>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</si>
  <si>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</si>
  <si>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</si>
  <si>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</si>
  <si>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</si>
  <si>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</si>
  <si>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</si>
  <si>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</si>
  <si>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</si>
  <si>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</si>
  <si>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</si>
  <si>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</si>
  <si>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</si>
  <si>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</si>
  <si>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</si>
  <si>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</si>
  <si>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</si>
  <si>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</si>
  <si>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</si>
  <si>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</si>
  <si>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</si>
  <si>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</si>
  <si>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</si>
  <si>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</si>
  <si>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</si>
  <si>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</si>
  <si>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</si>
  <si>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</si>
  <si>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</si>
  <si>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</si>
  <si>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</si>
  <si>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</si>
  <si>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</si>
  <si>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</si>
  <si>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</si>
  <si>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</si>
  <si>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</si>
  <si>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</si>
  <si>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</si>
  <si>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</si>
  <si>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</si>
  <si>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</si>
  <si>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</si>
  <si>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</si>
  <si>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</si>
  <si>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</si>
  <si>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</si>
  <si>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</si>
  <si>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</si>
  <si>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</si>
  <si>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</si>
  <si>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</si>
  <si>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</si>
  <si>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</si>
  <si>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</si>
  <si>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</si>
  <si>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</si>
  <si>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</si>
  <si>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</si>
  <si>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</si>
  <si>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</si>
  <si>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</si>
  <si>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</si>
  <si>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</si>
  <si>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</si>
  <si>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</si>
  <si>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</si>
  <si>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</si>
  <si>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</si>
  <si>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Missing data from the ETA 9055L report.</t>
  </si>
  <si>
    <t xml:space="preserve">Last Updated:  6/25/2018  </t>
  </si>
  <si>
    <t>Updated Last:  6/25/2018</t>
  </si>
  <si>
    <t>Last Updated:  6/25/2018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</si>
</sst>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4" borderId="0" xfId="0" applyFill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Border="1"/>
    <xf numFmtId="3" fontId="7" fillId="0" borderId="20" xfId="0" applyNumberFormat="1" applyFont="1" applyFill="1" applyBorder="1"/>
    <xf numFmtId="3" fontId="7" fillId="0" borderId="32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7" sqref="A7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1"/>
    </row>
    <row r="2" spans="1:11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3"/>
      <c r="K2" s="74"/>
    </row>
    <row r="3" spans="1:11" ht="18" x14ac:dyDescent="0.4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4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4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4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85</v>
      </c>
      <c r="J6" s="4" t="s">
        <v>10</v>
      </c>
      <c r="K6" s="7" t="s">
        <v>5</v>
      </c>
    </row>
    <row r="7" spans="1:11" ht="18.5" thickBot="1" x14ac:dyDescent="0.45">
      <c r="A7" s="63" t="s">
        <v>18</v>
      </c>
      <c r="B7" s="63" t="s">
        <v>86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8" thickBot="1" x14ac:dyDescent="0.4">
      <c r="A8" s="24" t="s">
        <v>30</v>
      </c>
      <c r="B8" s="24">
        <v>6</v>
      </c>
      <c r="C8" s="45">
        <v>17</v>
      </c>
      <c r="D8" s="45">
        <v>88</v>
      </c>
      <c r="E8" s="45">
        <v>74</v>
      </c>
      <c r="F8" s="45">
        <v>10</v>
      </c>
      <c r="G8" s="46">
        <v>0.114</v>
      </c>
      <c r="H8" s="45">
        <v>4</v>
      </c>
      <c r="I8" s="46">
        <v>4.4999999999999998E-2</v>
      </c>
      <c r="J8" s="47">
        <v>0</v>
      </c>
      <c r="K8" s="44">
        <f>D8*C8</f>
        <v>1496</v>
      </c>
    </row>
    <row r="9" spans="1:11" ht="18" thickBot="1" x14ac:dyDescent="0.4">
      <c r="A9" s="24" t="s">
        <v>31</v>
      </c>
      <c r="B9" s="24">
        <v>3</v>
      </c>
      <c r="C9" s="37">
        <v>29</v>
      </c>
      <c r="D9" s="37">
        <v>444</v>
      </c>
      <c r="E9" s="37">
        <v>403</v>
      </c>
      <c r="F9" s="37">
        <v>4</v>
      </c>
      <c r="G9" s="38">
        <v>8.9999999999999993E-3</v>
      </c>
      <c r="H9" s="37">
        <v>30</v>
      </c>
      <c r="I9" s="38">
        <v>6.8000000000000005E-2</v>
      </c>
      <c r="J9" s="39">
        <v>7</v>
      </c>
      <c r="K9" s="44">
        <f>D9*C9</f>
        <v>12876</v>
      </c>
    </row>
    <row r="10" spans="1:11" ht="18" thickBot="1" x14ac:dyDescent="0.4">
      <c r="A10" s="24" t="s">
        <v>32</v>
      </c>
      <c r="B10" s="24">
        <v>4</v>
      </c>
      <c r="C10" s="37">
        <v>14</v>
      </c>
      <c r="D10" s="37">
        <v>513</v>
      </c>
      <c r="E10" s="37">
        <v>483</v>
      </c>
      <c r="F10" s="37">
        <v>22</v>
      </c>
      <c r="G10" s="38">
        <v>4.2999999999999997E-2</v>
      </c>
      <c r="H10" s="37">
        <v>8</v>
      </c>
      <c r="I10" s="38">
        <v>1.6E-2</v>
      </c>
      <c r="J10" s="39">
        <v>0</v>
      </c>
      <c r="K10" s="44">
        <f>D10*C10</f>
        <v>7182</v>
      </c>
    </row>
    <row r="11" spans="1:11" ht="18" thickBot="1" x14ac:dyDescent="0.4">
      <c r="A11" s="24" t="s">
        <v>33</v>
      </c>
      <c r="B11" s="24">
        <v>6</v>
      </c>
      <c r="C11" s="37">
        <v>17</v>
      </c>
      <c r="D11" s="37">
        <v>1130</v>
      </c>
      <c r="E11" s="37">
        <v>1028</v>
      </c>
      <c r="F11" s="37">
        <v>92</v>
      </c>
      <c r="G11" s="38">
        <v>8.1000000000000003E-2</v>
      </c>
      <c r="H11" s="37">
        <v>10</v>
      </c>
      <c r="I11" s="38">
        <v>8.9999999999999993E-3</v>
      </c>
      <c r="J11" s="39">
        <v>0</v>
      </c>
      <c r="K11" s="44">
        <f>D11*C11</f>
        <v>19210</v>
      </c>
    </row>
    <row r="12" spans="1:11" ht="18" thickBot="1" x14ac:dyDescent="0.4">
      <c r="A12" s="24" t="s">
        <v>34</v>
      </c>
      <c r="B12" s="24">
        <v>6</v>
      </c>
      <c r="C12" s="34">
        <v>20</v>
      </c>
      <c r="D12" s="34">
        <v>13516</v>
      </c>
      <c r="E12" s="34">
        <v>10358</v>
      </c>
      <c r="F12" s="34">
        <v>2236</v>
      </c>
      <c r="G12" s="35">
        <v>0.16500000000000001</v>
      </c>
      <c r="H12" s="34">
        <v>919</v>
      </c>
      <c r="I12" s="35">
        <v>6.8000000000000005E-2</v>
      </c>
      <c r="J12" s="36">
        <v>3</v>
      </c>
      <c r="K12" s="44">
        <f>D12*C12</f>
        <v>270320</v>
      </c>
    </row>
    <row r="13" spans="1:11" ht="18" thickBot="1" x14ac:dyDescent="0.4">
      <c r="A13" s="24" t="s">
        <v>35</v>
      </c>
      <c r="B13" s="24">
        <v>4</v>
      </c>
      <c r="C13" s="37">
        <v>15</v>
      </c>
      <c r="D13" s="37">
        <v>1102</v>
      </c>
      <c r="E13" s="37">
        <v>1004</v>
      </c>
      <c r="F13" s="37">
        <v>59</v>
      </c>
      <c r="G13" s="38">
        <v>5.3999999999999999E-2</v>
      </c>
      <c r="H13" s="37">
        <v>39</v>
      </c>
      <c r="I13" s="38">
        <v>3.5000000000000003E-2</v>
      </c>
      <c r="J13" s="39">
        <v>0</v>
      </c>
      <c r="K13" s="44">
        <f>D13*C13</f>
        <v>16530</v>
      </c>
    </row>
    <row r="14" spans="1:11" ht="18" thickBot="1" x14ac:dyDescent="0.4">
      <c r="A14" s="24" t="s">
        <v>36</v>
      </c>
      <c r="B14" s="24">
        <v>1</v>
      </c>
      <c r="C14" s="37">
        <v>25</v>
      </c>
      <c r="D14" s="37">
        <v>1123</v>
      </c>
      <c r="E14" s="37">
        <v>806</v>
      </c>
      <c r="F14" s="37">
        <v>183</v>
      </c>
      <c r="G14" s="38">
        <v>0.16300000000000001</v>
      </c>
      <c r="H14" s="37">
        <v>133</v>
      </c>
      <c r="I14" s="38">
        <v>0.11799999999999999</v>
      </c>
      <c r="J14" s="39">
        <v>1</v>
      </c>
      <c r="K14" s="44">
        <f>D14*C14</f>
        <v>28075</v>
      </c>
    </row>
    <row r="15" spans="1:11" ht="18" thickBot="1" x14ac:dyDescent="0.4">
      <c r="A15" s="24" t="s">
        <v>37</v>
      </c>
      <c r="B15" s="24">
        <v>2</v>
      </c>
      <c r="C15" s="37">
        <v>23</v>
      </c>
      <c r="D15" s="37">
        <v>159</v>
      </c>
      <c r="E15" s="37">
        <v>122</v>
      </c>
      <c r="F15" s="37">
        <v>20</v>
      </c>
      <c r="G15" s="38">
        <v>0.126</v>
      </c>
      <c r="H15" s="37">
        <v>15</v>
      </c>
      <c r="I15" s="38">
        <v>9.4E-2</v>
      </c>
      <c r="J15" s="39">
        <v>2</v>
      </c>
      <c r="K15" s="44">
        <f>D15*C15</f>
        <v>3657</v>
      </c>
    </row>
    <row r="16" spans="1:11" ht="18" thickBot="1" x14ac:dyDescent="0.4">
      <c r="A16" s="24" t="s">
        <v>38</v>
      </c>
      <c r="B16" s="24">
        <v>2</v>
      </c>
      <c r="C16" s="37">
        <v>16</v>
      </c>
      <c r="D16" s="37">
        <v>175</v>
      </c>
      <c r="E16" s="37">
        <v>162</v>
      </c>
      <c r="F16" s="37">
        <v>4</v>
      </c>
      <c r="G16" s="38">
        <v>2.3E-2</v>
      </c>
      <c r="H16" s="37">
        <v>9</v>
      </c>
      <c r="I16" s="38">
        <v>5.0999999999999997E-2</v>
      </c>
      <c r="J16" s="39">
        <v>0</v>
      </c>
      <c r="K16" s="44">
        <f>D16*C16</f>
        <v>2800</v>
      </c>
    </row>
    <row r="17" spans="1:11" ht="18" thickBot="1" x14ac:dyDescent="0.4">
      <c r="A17" s="24" t="s">
        <v>39</v>
      </c>
      <c r="B17" s="24">
        <v>3</v>
      </c>
      <c r="C17" s="37">
        <v>17</v>
      </c>
      <c r="D17" s="37">
        <v>3413</v>
      </c>
      <c r="E17" s="37">
        <v>2999</v>
      </c>
      <c r="F17" s="37">
        <v>241</v>
      </c>
      <c r="G17" s="38">
        <v>7.0999999999999994E-2</v>
      </c>
      <c r="H17" s="37">
        <v>169</v>
      </c>
      <c r="I17" s="38">
        <v>0.05</v>
      </c>
      <c r="J17" s="39">
        <v>4</v>
      </c>
      <c r="K17" s="44">
        <f>D17*C17</f>
        <v>58021</v>
      </c>
    </row>
    <row r="18" spans="1:11" ht="18" thickBot="1" x14ac:dyDescent="0.4">
      <c r="A18" s="24" t="s">
        <v>40</v>
      </c>
      <c r="B18" s="24">
        <v>3</v>
      </c>
      <c r="C18" s="37">
        <v>10</v>
      </c>
      <c r="D18" s="37">
        <v>1195</v>
      </c>
      <c r="E18" s="37">
        <v>1174</v>
      </c>
      <c r="F18" s="37">
        <v>14</v>
      </c>
      <c r="G18" s="38">
        <v>1.2E-2</v>
      </c>
      <c r="H18" s="37">
        <v>7</v>
      </c>
      <c r="I18" s="38">
        <v>6.0000000000000001E-3</v>
      </c>
      <c r="J18" s="39">
        <v>0</v>
      </c>
      <c r="K18" s="44">
        <f>D18*C18</f>
        <v>11950</v>
      </c>
    </row>
    <row r="19" spans="1:11" ht="18" thickBot="1" x14ac:dyDescent="0.4">
      <c r="A19" s="24" t="s">
        <v>41</v>
      </c>
      <c r="B19" s="24">
        <v>6</v>
      </c>
      <c r="C19" s="37">
        <v>26</v>
      </c>
      <c r="D19" s="37">
        <v>322</v>
      </c>
      <c r="E19" s="37">
        <v>268</v>
      </c>
      <c r="F19" s="37">
        <v>34</v>
      </c>
      <c r="G19" s="38">
        <v>0.106</v>
      </c>
      <c r="H19" s="37">
        <v>18</v>
      </c>
      <c r="I19" s="38">
        <v>5.6000000000000001E-2</v>
      </c>
      <c r="J19" s="39">
        <v>2</v>
      </c>
      <c r="K19" s="44">
        <f>D19*C19</f>
        <v>8372</v>
      </c>
    </row>
    <row r="20" spans="1:11" ht="18" thickBot="1" x14ac:dyDescent="0.4">
      <c r="A20" s="24" t="s">
        <v>42</v>
      </c>
      <c r="B20" s="24">
        <v>5</v>
      </c>
      <c r="C20" s="37">
        <v>13</v>
      </c>
      <c r="D20" s="37">
        <v>729</v>
      </c>
      <c r="E20" s="37">
        <v>687</v>
      </c>
      <c r="F20" s="37">
        <v>39</v>
      </c>
      <c r="G20" s="38">
        <v>5.2999999999999999E-2</v>
      </c>
      <c r="H20" s="37">
        <v>3</v>
      </c>
      <c r="I20" s="38">
        <v>4.0000000000000001E-3</v>
      </c>
      <c r="J20" s="39">
        <v>0</v>
      </c>
      <c r="K20" s="44">
        <f>D20*C20</f>
        <v>9477</v>
      </c>
    </row>
    <row r="21" spans="1:11" ht="18" thickBot="1" x14ac:dyDescent="0.4">
      <c r="A21" s="24" t="s">
        <v>43</v>
      </c>
      <c r="B21" s="24">
        <v>6</v>
      </c>
      <c r="C21" s="37">
        <v>12</v>
      </c>
      <c r="D21" s="37">
        <v>378</v>
      </c>
      <c r="E21" s="37">
        <v>370</v>
      </c>
      <c r="F21" s="37">
        <v>8</v>
      </c>
      <c r="G21" s="38">
        <v>2.1000000000000001E-2</v>
      </c>
      <c r="H21" s="37">
        <v>0</v>
      </c>
      <c r="I21" s="38">
        <v>0</v>
      </c>
      <c r="J21" s="39">
        <v>0</v>
      </c>
      <c r="K21" s="44">
        <f>D21*C21</f>
        <v>4536</v>
      </c>
    </row>
    <row r="22" spans="1:11" ht="18" thickBot="1" x14ac:dyDescent="0.4">
      <c r="A22" s="24" t="s">
        <v>44</v>
      </c>
      <c r="B22" s="24">
        <v>5</v>
      </c>
      <c r="C22" s="37">
        <v>18</v>
      </c>
      <c r="D22" s="37">
        <v>2422</v>
      </c>
      <c r="E22" s="37">
        <v>2124</v>
      </c>
      <c r="F22" s="37">
        <v>200</v>
      </c>
      <c r="G22" s="38">
        <v>8.3000000000000004E-2</v>
      </c>
      <c r="H22" s="37">
        <v>94</v>
      </c>
      <c r="I22" s="38">
        <v>3.9E-2</v>
      </c>
      <c r="J22" s="39">
        <v>4</v>
      </c>
      <c r="K22" s="44">
        <f>D22*C22</f>
        <v>43596</v>
      </c>
    </row>
    <row r="23" spans="1:11" ht="18" thickBot="1" x14ac:dyDescent="0.4">
      <c r="A23" s="24" t="s">
        <v>45</v>
      </c>
      <c r="B23" s="24">
        <v>5</v>
      </c>
      <c r="C23" s="37">
        <v>16</v>
      </c>
      <c r="D23" s="37">
        <v>1076</v>
      </c>
      <c r="E23" s="37">
        <v>910</v>
      </c>
      <c r="F23" s="37">
        <v>121</v>
      </c>
      <c r="G23" s="38">
        <v>0.112</v>
      </c>
      <c r="H23" s="37">
        <v>44</v>
      </c>
      <c r="I23" s="38">
        <v>4.1000000000000002E-2</v>
      </c>
      <c r="J23" s="39">
        <v>1</v>
      </c>
      <c r="K23" s="44">
        <f>D23*C23</f>
        <v>17216</v>
      </c>
    </row>
    <row r="24" spans="1:11" ht="18" thickBot="1" x14ac:dyDescent="0.4">
      <c r="A24" s="24" t="s">
        <v>46</v>
      </c>
      <c r="B24" s="24">
        <v>5</v>
      </c>
      <c r="C24" s="37">
        <v>16</v>
      </c>
      <c r="D24" s="37">
        <v>593</v>
      </c>
      <c r="E24" s="37">
        <v>521</v>
      </c>
      <c r="F24" s="37">
        <v>60</v>
      </c>
      <c r="G24" s="38">
        <v>0.10100000000000001</v>
      </c>
      <c r="H24" s="37">
        <v>11</v>
      </c>
      <c r="I24" s="38">
        <v>1.9E-2</v>
      </c>
      <c r="J24" s="39">
        <v>1</v>
      </c>
      <c r="K24" s="44">
        <f>D24*C24</f>
        <v>9488</v>
      </c>
    </row>
    <row r="25" spans="1:11" ht="18" thickBot="1" x14ac:dyDescent="0.4">
      <c r="A25" s="24" t="s">
        <v>47</v>
      </c>
      <c r="B25" s="24">
        <v>3</v>
      </c>
      <c r="C25" s="37">
        <v>12</v>
      </c>
      <c r="D25" s="37">
        <v>667</v>
      </c>
      <c r="E25" s="37">
        <v>606</v>
      </c>
      <c r="F25" s="37">
        <v>45</v>
      </c>
      <c r="G25" s="38">
        <v>6.7000000000000004E-2</v>
      </c>
      <c r="H25" s="37">
        <v>16</v>
      </c>
      <c r="I25" s="38">
        <v>2.4E-2</v>
      </c>
      <c r="J25" s="39">
        <v>0</v>
      </c>
      <c r="K25" s="44">
        <f>D25*C25</f>
        <v>8004</v>
      </c>
    </row>
    <row r="26" spans="1:11" ht="18" thickBot="1" x14ac:dyDescent="0.4">
      <c r="A26" s="24" t="s">
        <v>48</v>
      </c>
      <c r="B26" s="24">
        <v>4</v>
      </c>
      <c r="C26" s="37">
        <v>15</v>
      </c>
      <c r="D26" s="37">
        <v>1060</v>
      </c>
      <c r="E26" s="37">
        <v>938</v>
      </c>
      <c r="F26" s="37">
        <v>106</v>
      </c>
      <c r="G26" s="38">
        <v>0.1</v>
      </c>
      <c r="H26" s="37">
        <v>16</v>
      </c>
      <c r="I26" s="38">
        <v>1.4999999999999999E-2</v>
      </c>
      <c r="J26" s="39">
        <v>0</v>
      </c>
      <c r="K26" s="44">
        <f>D26*C26</f>
        <v>15900</v>
      </c>
    </row>
    <row r="27" spans="1:11" ht="18" thickBot="1" x14ac:dyDescent="0.4">
      <c r="A27" s="24" t="s">
        <v>49</v>
      </c>
      <c r="B27" s="24">
        <v>1</v>
      </c>
      <c r="C27" s="37">
        <v>29</v>
      </c>
      <c r="D27" s="37">
        <v>2630</v>
      </c>
      <c r="E27" s="37">
        <v>1322</v>
      </c>
      <c r="F27" s="37">
        <v>682</v>
      </c>
      <c r="G27" s="38">
        <v>0.25900000000000001</v>
      </c>
      <c r="H27" s="37">
        <v>626</v>
      </c>
      <c r="I27" s="38">
        <v>0.23799999999999999</v>
      </c>
      <c r="J27" s="39">
        <v>0</v>
      </c>
      <c r="K27" s="44">
        <f>D27*C27</f>
        <v>76270</v>
      </c>
    </row>
    <row r="28" spans="1:11" ht="18" thickBot="1" x14ac:dyDescent="0.4">
      <c r="A28" s="24" t="s">
        <v>50</v>
      </c>
      <c r="B28" s="24">
        <v>2</v>
      </c>
      <c r="C28" s="37">
        <v>15</v>
      </c>
      <c r="D28" s="37">
        <v>1067</v>
      </c>
      <c r="E28" s="37">
        <v>947</v>
      </c>
      <c r="F28" s="37">
        <v>77</v>
      </c>
      <c r="G28" s="38">
        <v>7.1999999999999995E-2</v>
      </c>
      <c r="H28" s="37">
        <v>43</v>
      </c>
      <c r="I28" s="38">
        <v>0.04</v>
      </c>
      <c r="J28" s="39">
        <v>0</v>
      </c>
      <c r="K28" s="44">
        <f>D28*C28</f>
        <v>16005</v>
      </c>
    </row>
    <row r="29" spans="1:11" ht="18" thickBot="1" x14ac:dyDescent="0.4">
      <c r="A29" s="24" t="s">
        <v>51</v>
      </c>
      <c r="B29" s="24">
        <v>1</v>
      </c>
      <c r="C29" s="37">
        <v>25</v>
      </c>
      <c r="D29" s="37">
        <v>399</v>
      </c>
      <c r="E29" s="37">
        <v>235</v>
      </c>
      <c r="F29" s="37">
        <v>130</v>
      </c>
      <c r="G29" s="38">
        <v>0.32600000000000001</v>
      </c>
      <c r="H29" s="37">
        <v>34</v>
      </c>
      <c r="I29" s="38">
        <v>8.5000000000000006E-2</v>
      </c>
      <c r="J29" s="39">
        <v>0</v>
      </c>
      <c r="K29" s="44">
        <f>D29*C29</f>
        <v>9975</v>
      </c>
    </row>
    <row r="30" spans="1:11" ht="18" thickBot="1" x14ac:dyDescent="0.4">
      <c r="A30" s="24" t="s">
        <v>52</v>
      </c>
      <c r="B30" s="24">
        <v>5</v>
      </c>
      <c r="C30" s="37">
        <v>14</v>
      </c>
      <c r="D30" s="37">
        <v>1828</v>
      </c>
      <c r="E30" s="37">
        <v>1689</v>
      </c>
      <c r="F30" s="37">
        <v>96</v>
      </c>
      <c r="G30" s="38">
        <v>5.2999999999999999E-2</v>
      </c>
      <c r="H30" s="37">
        <v>43</v>
      </c>
      <c r="I30" s="38">
        <v>2.4E-2</v>
      </c>
      <c r="J30" s="39">
        <v>0</v>
      </c>
      <c r="K30" s="44">
        <f>D30*C30</f>
        <v>25592</v>
      </c>
    </row>
    <row r="31" spans="1:11" ht="18" thickBot="1" x14ac:dyDescent="0.4">
      <c r="A31" s="24" t="s">
        <v>53</v>
      </c>
      <c r="B31" s="24">
        <v>5</v>
      </c>
      <c r="C31" s="37">
        <v>18</v>
      </c>
      <c r="D31" s="37">
        <v>1107</v>
      </c>
      <c r="E31" s="37">
        <v>969</v>
      </c>
      <c r="F31" s="37">
        <v>82</v>
      </c>
      <c r="G31" s="38">
        <v>7.3999999999999996E-2</v>
      </c>
      <c r="H31" s="37">
        <v>52</v>
      </c>
      <c r="I31" s="38">
        <v>4.7E-2</v>
      </c>
      <c r="J31" s="39">
        <v>4</v>
      </c>
      <c r="K31" s="44">
        <f>D31*C31</f>
        <v>19926</v>
      </c>
    </row>
    <row r="32" spans="1:11" ht="18" thickBot="1" x14ac:dyDescent="0.4">
      <c r="A32" s="24" t="s">
        <v>54</v>
      </c>
      <c r="B32" s="24">
        <v>5</v>
      </c>
      <c r="C32" s="37">
        <v>31</v>
      </c>
      <c r="D32" s="37">
        <v>855</v>
      </c>
      <c r="E32" s="37">
        <v>641</v>
      </c>
      <c r="F32" s="37">
        <v>54</v>
      </c>
      <c r="G32" s="38">
        <v>6.3E-2</v>
      </c>
      <c r="H32" s="37">
        <v>152</v>
      </c>
      <c r="I32" s="38">
        <v>0.17799999999999999</v>
      </c>
      <c r="J32" s="39">
        <v>8</v>
      </c>
      <c r="K32" s="44">
        <f>D32*C32</f>
        <v>26505</v>
      </c>
    </row>
    <row r="33" spans="1:11" ht="18" thickBot="1" x14ac:dyDescent="0.4">
      <c r="A33" s="24" t="s">
        <v>55</v>
      </c>
      <c r="B33" s="24">
        <v>3</v>
      </c>
      <c r="C33" s="37">
        <v>8</v>
      </c>
      <c r="D33" s="37">
        <v>550</v>
      </c>
      <c r="E33" s="37">
        <v>537</v>
      </c>
      <c r="F33" s="37">
        <v>11</v>
      </c>
      <c r="G33" s="38">
        <v>0.02</v>
      </c>
      <c r="H33" s="37">
        <v>2</v>
      </c>
      <c r="I33" s="38">
        <v>4.0000000000000001E-3</v>
      </c>
      <c r="J33" s="39">
        <v>0</v>
      </c>
      <c r="K33" s="44">
        <f>D33*C33</f>
        <v>4400</v>
      </c>
    </row>
    <row r="34" spans="1:11" ht="18" thickBot="1" x14ac:dyDescent="0.4">
      <c r="A34" s="24" t="s">
        <v>56</v>
      </c>
      <c r="B34" s="24">
        <v>4</v>
      </c>
      <c r="C34" s="37">
        <v>12</v>
      </c>
      <c r="D34" s="37">
        <v>66</v>
      </c>
      <c r="E34" s="37">
        <v>66</v>
      </c>
      <c r="F34" s="37">
        <v>0</v>
      </c>
      <c r="G34" s="38">
        <v>0</v>
      </c>
      <c r="H34" s="37">
        <v>0</v>
      </c>
      <c r="I34" s="38">
        <v>0</v>
      </c>
      <c r="J34" s="39">
        <v>0</v>
      </c>
      <c r="K34" s="44">
        <f>D34*C34</f>
        <v>792</v>
      </c>
    </row>
    <row r="35" spans="1:11" ht="18" thickBot="1" x14ac:dyDescent="0.4">
      <c r="A35" s="24" t="s">
        <v>57</v>
      </c>
      <c r="B35" s="24">
        <v>3</v>
      </c>
      <c r="C35" s="37">
        <v>19</v>
      </c>
      <c r="D35" s="37">
        <v>1365</v>
      </c>
      <c r="E35" s="37">
        <v>1099</v>
      </c>
      <c r="F35" s="37">
        <v>181</v>
      </c>
      <c r="G35" s="38">
        <v>0.13300000000000001</v>
      </c>
      <c r="H35" s="37">
        <v>84</v>
      </c>
      <c r="I35" s="38">
        <v>6.2E-2</v>
      </c>
      <c r="J35" s="39">
        <v>1</v>
      </c>
      <c r="K35" s="44">
        <f>D35*C35</f>
        <v>25935</v>
      </c>
    </row>
    <row r="36" spans="1:11" ht="18" thickBot="1" x14ac:dyDescent="0.4">
      <c r="A36" s="24" t="s">
        <v>58</v>
      </c>
      <c r="B36" s="24">
        <v>4</v>
      </c>
      <c r="C36" s="37">
        <v>11</v>
      </c>
      <c r="D36" s="37">
        <v>134</v>
      </c>
      <c r="E36" s="37">
        <v>130</v>
      </c>
      <c r="F36" s="37">
        <v>3</v>
      </c>
      <c r="G36" s="38">
        <v>2.1999999999999999E-2</v>
      </c>
      <c r="H36" s="37">
        <v>1</v>
      </c>
      <c r="I36" s="38">
        <v>7.0000000000000001E-3</v>
      </c>
      <c r="J36" s="39">
        <v>0</v>
      </c>
      <c r="K36" s="44">
        <f>D36*C36</f>
        <v>1474</v>
      </c>
    </row>
    <row r="37" spans="1:11" ht="18" thickBot="1" x14ac:dyDescent="0.4">
      <c r="A37" s="24" t="s">
        <v>59</v>
      </c>
      <c r="B37" s="24">
        <v>5</v>
      </c>
      <c r="C37" s="37">
        <v>9</v>
      </c>
      <c r="D37" s="37">
        <v>165</v>
      </c>
      <c r="E37" s="37">
        <v>164</v>
      </c>
      <c r="F37" s="37">
        <v>1</v>
      </c>
      <c r="G37" s="38">
        <v>6.0000000000000001E-3</v>
      </c>
      <c r="H37" s="37">
        <v>0</v>
      </c>
      <c r="I37" s="38">
        <v>0</v>
      </c>
      <c r="J37" s="39">
        <v>0</v>
      </c>
      <c r="K37" s="44">
        <f>D37*C37</f>
        <v>1485</v>
      </c>
    </row>
    <row r="38" spans="1:11" ht="18" thickBot="1" x14ac:dyDescent="0.4">
      <c r="A38" s="24" t="s">
        <v>60</v>
      </c>
      <c r="B38" s="24">
        <v>1</v>
      </c>
      <c r="C38" s="37">
        <v>12</v>
      </c>
      <c r="D38" s="37">
        <v>130</v>
      </c>
      <c r="E38" s="37">
        <v>118</v>
      </c>
      <c r="F38" s="37">
        <v>6</v>
      </c>
      <c r="G38" s="38">
        <v>4.5999999999999999E-2</v>
      </c>
      <c r="H38" s="37">
        <v>6</v>
      </c>
      <c r="I38" s="38">
        <v>4.5999999999999999E-2</v>
      </c>
      <c r="J38" s="39">
        <v>0</v>
      </c>
      <c r="K38" s="44">
        <f>D38*C38</f>
        <v>1560</v>
      </c>
    </row>
    <row r="39" spans="1:11" ht="18" thickBot="1" x14ac:dyDescent="0.4">
      <c r="A39" s="24" t="s">
        <v>61</v>
      </c>
      <c r="B39" s="24">
        <v>1</v>
      </c>
      <c r="C39" s="37">
        <v>15</v>
      </c>
      <c r="D39" s="37">
        <v>2572</v>
      </c>
      <c r="E39" s="37">
        <v>2280</v>
      </c>
      <c r="F39" s="37">
        <v>273</v>
      </c>
      <c r="G39" s="38">
        <v>0.106</v>
      </c>
      <c r="H39" s="37">
        <v>19</v>
      </c>
      <c r="I39" s="38">
        <v>7.0000000000000001E-3</v>
      </c>
      <c r="J39" s="39">
        <v>0</v>
      </c>
      <c r="K39" s="44">
        <f>D39*C39</f>
        <v>38580</v>
      </c>
    </row>
    <row r="40" spans="1:11" ht="18" thickBot="1" x14ac:dyDescent="0.4">
      <c r="A40" s="24" t="s">
        <v>62</v>
      </c>
      <c r="B40" s="24">
        <v>4</v>
      </c>
      <c r="C40" s="37">
        <v>10</v>
      </c>
      <c r="D40" s="37">
        <v>321</v>
      </c>
      <c r="E40" s="37">
        <v>306</v>
      </c>
      <c r="F40" s="37">
        <v>12</v>
      </c>
      <c r="G40" s="38">
        <v>3.6999999999999998E-2</v>
      </c>
      <c r="H40" s="37">
        <v>3</v>
      </c>
      <c r="I40" s="38">
        <v>8.9999999999999993E-3</v>
      </c>
      <c r="J40" s="39">
        <v>0</v>
      </c>
      <c r="K40" s="44">
        <f>D40*C40</f>
        <v>3210</v>
      </c>
    </row>
    <row r="41" spans="1:11" ht="18" thickBot="1" x14ac:dyDescent="0.4">
      <c r="A41" s="24" t="s">
        <v>63</v>
      </c>
      <c r="B41" s="24">
        <v>6</v>
      </c>
      <c r="C41" s="37">
        <v>32</v>
      </c>
      <c r="D41" s="37">
        <v>670</v>
      </c>
      <c r="E41" s="37">
        <v>490</v>
      </c>
      <c r="F41" s="37">
        <v>92</v>
      </c>
      <c r="G41" s="38">
        <v>0.13700000000000001</v>
      </c>
      <c r="H41" s="37">
        <v>79</v>
      </c>
      <c r="I41" s="38">
        <v>0.11799999999999999</v>
      </c>
      <c r="J41" s="39">
        <v>9</v>
      </c>
      <c r="K41" s="44">
        <f>D41*C41</f>
        <v>21440</v>
      </c>
    </row>
    <row r="42" spans="1:11" ht="18" thickBot="1" x14ac:dyDescent="0.4">
      <c r="A42" s="24" t="s">
        <v>64</v>
      </c>
      <c r="B42" s="24">
        <v>1</v>
      </c>
      <c r="C42" s="37">
        <v>23</v>
      </c>
      <c r="D42" s="37">
        <v>3472</v>
      </c>
      <c r="E42" s="37">
        <v>2553</v>
      </c>
      <c r="F42" s="37">
        <v>477</v>
      </c>
      <c r="G42" s="38">
        <v>0.13700000000000001</v>
      </c>
      <c r="H42" s="37">
        <v>440</v>
      </c>
      <c r="I42" s="38">
        <v>0.127</v>
      </c>
      <c r="J42" s="39">
        <v>2</v>
      </c>
      <c r="K42" s="44">
        <f>D42*C42</f>
        <v>79856</v>
      </c>
    </row>
    <row r="43" spans="1:11" ht="18" thickBot="1" x14ac:dyDescent="0.4">
      <c r="A43" s="24" t="s">
        <v>65</v>
      </c>
      <c r="B43" s="24">
        <v>5</v>
      </c>
      <c r="C43" s="37">
        <v>16</v>
      </c>
      <c r="D43" s="37">
        <v>831</v>
      </c>
      <c r="E43" s="37">
        <v>731</v>
      </c>
      <c r="F43" s="37">
        <v>66</v>
      </c>
      <c r="G43" s="38">
        <v>7.9000000000000001E-2</v>
      </c>
      <c r="H43" s="37">
        <v>31</v>
      </c>
      <c r="I43" s="38">
        <v>3.6999999999999998E-2</v>
      </c>
      <c r="J43" s="39">
        <v>3</v>
      </c>
      <c r="K43" s="44">
        <f>D43*C43</f>
        <v>13296</v>
      </c>
    </row>
    <row r="44" spans="1:11" ht="18" thickBot="1" x14ac:dyDescent="0.4">
      <c r="A44" s="24" t="s">
        <v>66</v>
      </c>
      <c r="B44" s="24">
        <v>4</v>
      </c>
      <c r="C44" s="37">
        <v>14</v>
      </c>
      <c r="D44" s="37">
        <v>643</v>
      </c>
      <c r="E44" s="37">
        <v>606</v>
      </c>
      <c r="F44" s="37">
        <v>28</v>
      </c>
      <c r="G44" s="38">
        <v>4.3999999999999997E-2</v>
      </c>
      <c r="H44" s="37">
        <v>9</v>
      </c>
      <c r="I44" s="38">
        <v>1.4E-2</v>
      </c>
      <c r="J44" s="39">
        <v>0</v>
      </c>
      <c r="K44" s="44">
        <f>D44*C44</f>
        <v>9002</v>
      </c>
    </row>
    <row r="45" spans="1:11" ht="18" thickBot="1" x14ac:dyDescent="0.4">
      <c r="A45" s="24" t="s">
        <v>67</v>
      </c>
      <c r="B45" s="24">
        <v>6</v>
      </c>
      <c r="C45" s="37">
        <v>16</v>
      </c>
      <c r="D45" s="37">
        <v>779</v>
      </c>
      <c r="E45" s="37">
        <v>699</v>
      </c>
      <c r="F45" s="37">
        <v>59</v>
      </c>
      <c r="G45" s="38">
        <v>7.5999999999999998E-2</v>
      </c>
      <c r="H45" s="37">
        <v>21</v>
      </c>
      <c r="I45" s="38">
        <v>2.7E-2</v>
      </c>
      <c r="J45" s="39">
        <v>0</v>
      </c>
      <c r="K45" s="44">
        <f>D45*C45</f>
        <v>12464</v>
      </c>
    </row>
    <row r="46" spans="1:11" ht="18" thickBot="1" x14ac:dyDescent="0.4">
      <c r="A46" s="24" t="s">
        <v>68</v>
      </c>
      <c r="B46" s="24">
        <v>2</v>
      </c>
      <c r="C46" s="37">
        <v>23</v>
      </c>
      <c r="D46" s="37">
        <v>4742</v>
      </c>
      <c r="E46" s="37">
        <v>3307</v>
      </c>
      <c r="F46" s="37">
        <v>945</v>
      </c>
      <c r="G46" s="38">
        <v>0.19900000000000001</v>
      </c>
      <c r="H46" s="37">
        <v>489</v>
      </c>
      <c r="I46" s="38">
        <v>0.10299999999999999</v>
      </c>
      <c r="J46" s="39">
        <v>1</v>
      </c>
      <c r="K46" s="44">
        <f>D46*C46</f>
        <v>109066</v>
      </c>
    </row>
    <row r="47" spans="1:11" ht="18" thickBot="1" x14ac:dyDescent="0.4">
      <c r="A47" s="24" t="s">
        <v>69</v>
      </c>
      <c r="B47" s="24">
        <v>1</v>
      </c>
      <c r="C47" s="37">
        <v>19</v>
      </c>
      <c r="D47" s="37">
        <v>403</v>
      </c>
      <c r="E47" s="37">
        <v>309</v>
      </c>
      <c r="F47" s="37">
        <v>47</v>
      </c>
      <c r="G47" s="38">
        <v>0.11700000000000001</v>
      </c>
      <c r="H47" s="37">
        <v>47</v>
      </c>
      <c r="I47" s="38">
        <v>0.11700000000000001</v>
      </c>
      <c r="J47" s="39">
        <v>0</v>
      </c>
      <c r="K47" s="44">
        <f>D47*C47</f>
        <v>7657</v>
      </c>
    </row>
    <row r="48" spans="1:11" ht="18" thickBot="1" x14ac:dyDescent="0.4">
      <c r="A48" s="24" t="s">
        <v>70</v>
      </c>
      <c r="B48" s="24">
        <v>1</v>
      </c>
      <c r="C48" s="37">
        <v>8</v>
      </c>
      <c r="D48" s="37">
        <v>195</v>
      </c>
      <c r="E48" s="37">
        <v>192</v>
      </c>
      <c r="F48" s="37">
        <v>2</v>
      </c>
      <c r="G48" s="38">
        <v>0.01</v>
      </c>
      <c r="H48" s="37">
        <v>1</v>
      </c>
      <c r="I48" s="38">
        <v>5.0000000000000001E-3</v>
      </c>
      <c r="J48" s="39">
        <v>0</v>
      </c>
      <c r="K48" s="44">
        <f>D48*C48</f>
        <v>1560</v>
      </c>
    </row>
    <row r="49" spans="1:11" ht="18" thickBot="1" x14ac:dyDescent="0.4">
      <c r="A49" s="24" t="s">
        <v>71</v>
      </c>
      <c r="B49" s="24">
        <v>3</v>
      </c>
      <c r="C49" s="37">
        <v>40</v>
      </c>
      <c r="D49" s="37">
        <v>2610</v>
      </c>
      <c r="E49" s="37">
        <v>1181</v>
      </c>
      <c r="F49" s="37">
        <v>538</v>
      </c>
      <c r="G49" s="38">
        <v>0.20599999999999999</v>
      </c>
      <c r="H49" s="37">
        <v>878</v>
      </c>
      <c r="I49" s="38">
        <v>0.33600000000000002</v>
      </c>
      <c r="J49" s="39">
        <v>13</v>
      </c>
      <c r="K49" s="44">
        <f>D49*C49</f>
        <v>104400</v>
      </c>
    </row>
    <row r="50" spans="1:11" ht="18" thickBot="1" x14ac:dyDescent="0.4">
      <c r="A50" s="24" t="s">
        <v>72</v>
      </c>
      <c r="B50" s="24">
        <v>4</v>
      </c>
      <c r="C50" s="37">
        <v>11</v>
      </c>
      <c r="D50" s="37">
        <v>22</v>
      </c>
      <c r="E50" s="37">
        <v>22</v>
      </c>
      <c r="F50" s="37">
        <v>0</v>
      </c>
      <c r="G50" s="38">
        <v>0</v>
      </c>
      <c r="H50" s="37">
        <v>0</v>
      </c>
      <c r="I50" s="38">
        <v>0</v>
      </c>
      <c r="J50" s="39">
        <v>0</v>
      </c>
      <c r="K50" s="44">
        <f>D50*C50</f>
        <v>242</v>
      </c>
    </row>
    <row r="51" spans="1:11" ht="18" thickBot="1" x14ac:dyDescent="0.4">
      <c r="A51" s="24" t="s">
        <v>73</v>
      </c>
      <c r="B51" s="24">
        <v>3</v>
      </c>
      <c r="C51" s="37">
        <v>19</v>
      </c>
      <c r="D51" s="37">
        <v>1738</v>
      </c>
      <c r="E51" s="37">
        <v>1281</v>
      </c>
      <c r="F51" s="37">
        <v>383</v>
      </c>
      <c r="G51" s="38">
        <v>0.22</v>
      </c>
      <c r="H51" s="37">
        <v>74</v>
      </c>
      <c r="I51" s="38">
        <v>4.2999999999999997E-2</v>
      </c>
      <c r="J51" s="39">
        <v>0</v>
      </c>
      <c r="K51" s="44">
        <f>D51*C51</f>
        <v>33022</v>
      </c>
    </row>
    <row r="52" spans="1:11" ht="18" thickBot="1" x14ac:dyDescent="0.4">
      <c r="A52" s="24" t="s">
        <v>74</v>
      </c>
      <c r="B52" s="24">
        <v>4</v>
      </c>
      <c r="C52" s="37">
        <v>36</v>
      </c>
      <c r="D52" s="37">
        <v>11928</v>
      </c>
      <c r="E52" s="37">
        <v>7570</v>
      </c>
      <c r="F52" s="37">
        <v>1991</v>
      </c>
      <c r="G52" s="38">
        <v>0.16700000000000001</v>
      </c>
      <c r="H52" s="37">
        <v>2366</v>
      </c>
      <c r="I52" s="38">
        <v>0.19800000000000001</v>
      </c>
      <c r="J52" s="39">
        <v>1</v>
      </c>
      <c r="K52" s="44">
        <f>D52*C52</f>
        <v>429408</v>
      </c>
    </row>
    <row r="53" spans="1:11" ht="18" thickBot="1" x14ac:dyDescent="0.4">
      <c r="A53" s="24" t="s">
        <v>75</v>
      </c>
      <c r="B53" s="24">
        <v>4</v>
      </c>
      <c r="C53" s="37">
        <v>8</v>
      </c>
      <c r="D53" s="37">
        <v>245</v>
      </c>
      <c r="E53" s="37">
        <v>245</v>
      </c>
      <c r="F53" s="37">
        <v>0</v>
      </c>
      <c r="G53" s="38">
        <v>0</v>
      </c>
      <c r="H53" s="37">
        <v>0</v>
      </c>
      <c r="I53" s="38">
        <v>0</v>
      </c>
      <c r="J53" s="39">
        <v>0</v>
      </c>
      <c r="K53" s="44">
        <f>D53*C53</f>
        <v>1960</v>
      </c>
    </row>
    <row r="54" spans="1:11" ht="18" thickBot="1" x14ac:dyDescent="0.4">
      <c r="A54" s="24" t="s">
        <v>76</v>
      </c>
      <c r="B54" s="24">
        <v>2</v>
      </c>
      <c r="C54" s="37">
        <v>19</v>
      </c>
      <c r="D54" s="37">
        <v>1157</v>
      </c>
      <c r="E54" s="37">
        <v>826</v>
      </c>
      <c r="F54" s="37">
        <v>265</v>
      </c>
      <c r="G54" s="38">
        <v>0.22900000000000001</v>
      </c>
      <c r="H54" s="37">
        <v>66</v>
      </c>
      <c r="I54" s="38">
        <v>5.7000000000000002E-2</v>
      </c>
      <c r="J54" s="39">
        <v>0</v>
      </c>
      <c r="K54" s="44">
        <f>D54*C54</f>
        <v>21983</v>
      </c>
    </row>
    <row r="55" spans="1:11" ht="18" thickBot="1" x14ac:dyDescent="0.4">
      <c r="A55" s="24" t="s">
        <v>77</v>
      </c>
      <c r="B55" s="24">
        <v>1</v>
      </c>
      <c r="C55" s="37">
        <v>23</v>
      </c>
      <c r="D55" s="37">
        <v>12</v>
      </c>
      <c r="E55" s="37">
        <v>9</v>
      </c>
      <c r="F55" s="37">
        <v>2</v>
      </c>
      <c r="G55" s="38">
        <v>0.16700000000000001</v>
      </c>
      <c r="H55" s="37">
        <v>1</v>
      </c>
      <c r="I55" s="38">
        <v>8.3000000000000004E-2</v>
      </c>
      <c r="J55" s="39">
        <v>0</v>
      </c>
      <c r="K55" s="44">
        <f>D55*C55</f>
        <v>276</v>
      </c>
    </row>
    <row r="56" spans="1:11" ht="18" thickBot="1" x14ac:dyDescent="0.4">
      <c r="A56" s="24" t="s">
        <v>78</v>
      </c>
      <c r="B56" s="24">
        <v>1</v>
      </c>
      <c r="C56" s="37">
        <v>20</v>
      </c>
      <c r="D56" s="37">
        <v>65</v>
      </c>
      <c r="E56" s="37">
        <v>46</v>
      </c>
      <c r="F56" s="37">
        <v>17</v>
      </c>
      <c r="G56" s="38">
        <v>0.26200000000000001</v>
      </c>
      <c r="H56" s="37">
        <v>2</v>
      </c>
      <c r="I56" s="38">
        <v>3.1E-2</v>
      </c>
      <c r="J56" s="39">
        <v>0</v>
      </c>
      <c r="K56" s="44">
        <f>D56*C56</f>
        <v>1300</v>
      </c>
    </row>
    <row r="57" spans="1:11" ht="18" thickBot="1" x14ac:dyDescent="0.4">
      <c r="A57" s="24" t="s">
        <v>79</v>
      </c>
      <c r="B57" s="24">
        <v>6</v>
      </c>
      <c r="C57" s="37">
        <v>45</v>
      </c>
      <c r="D57" s="37">
        <v>6382</v>
      </c>
      <c r="E57" s="37">
        <v>1721</v>
      </c>
      <c r="F57" s="37">
        <v>1087</v>
      </c>
      <c r="G57" s="38">
        <v>0.17</v>
      </c>
      <c r="H57" s="37">
        <v>3572</v>
      </c>
      <c r="I57" s="38">
        <v>0.56000000000000005</v>
      </c>
      <c r="J57" s="39">
        <v>2</v>
      </c>
      <c r="K57" s="44">
        <f>D57*C57</f>
        <v>287190</v>
      </c>
    </row>
    <row r="58" spans="1:11" ht="18" thickBot="1" x14ac:dyDescent="0.4">
      <c r="A58" s="24" t="s">
        <v>80</v>
      </c>
      <c r="B58" s="24">
        <v>5</v>
      </c>
      <c r="C58" s="37">
        <v>15</v>
      </c>
      <c r="D58" s="37">
        <v>1155</v>
      </c>
      <c r="E58" s="37">
        <v>1025</v>
      </c>
      <c r="F58" s="37">
        <v>110</v>
      </c>
      <c r="G58" s="38">
        <v>9.5000000000000001E-2</v>
      </c>
      <c r="H58" s="37">
        <v>20</v>
      </c>
      <c r="I58" s="38">
        <v>1.7000000000000001E-2</v>
      </c>
      <c r="J58" s="39">
        <v>0</v>
      </c>
      <c r="K58" s="44">
        <f>D58*C58</f>
        <v>17325</v>
      </c>
    </row>
    <row r="59" spans="1:11" ht="18" thickBot="1" x14ac:dyDescent="0.4">
      <c r="A59" s="24" t="s">
        <v>81</v>
      </c>
      <c r="B59" s="24">
        <v>2</v>
      </c>
      <c r="C59" s="37">
        <v>16</v>
      </c>
      <c r="D59" s="37">
        <v>303</v>
      </c>
      <c r="E59" s="37">
        <v>248</v>
      </c>
      <c r="F59" s="37">
        <v>41</v>
      </c>
      <c r="G59" s="38">
        <v>0.13500000000000001</v>
      </c>
      <c r="H59" s="37">
        <v>14</v>
      </c>
      <c r="I59" s="38">
        <v>4.5999999999999999E-2</v>
      </c>
      <c r="J59" s="39">
        <v>0</v>
      </c>
      <c r="K59" s="44">
        <f>D59*C59</f>
        <v>4848</v>
      </c>
    </row>
    <row r="60" spans="1:11" ht="18" thickBot="1" x14ac:dyDescent="0.4">
      <c r="A60" s="65" t="s">
        <v>82</v>
      </c>
      <c r="B60" s="65">
        <v>4</v>
      </c>
      <c r="C60" s="48">
        <v>12</v>
      </c>
      <c r="D60" s="48">
        <v>69</v>
      </c>
      <c r="E60" s="48">
        <v>65</v>
      </c>
      <c r="F60" s="48">
        <v>4</v>
      </c>
      <c r="G60" s="49">
        <v>5.8000000000000003E-2</v>
      </c>
      <c r="H60" s="48">
        <v>0</v>
      </c>
      <c r="I60" s="49">
        <v>0</v>
      </c>
      <c r="J60" s="50">
        <v>0</v>
      </c>
      <c r="K60" s="44">
        <f>D60*C60</f>
        <v>828</v>
      </c>
    </row>
    <row r="61" spans="1:11" ht="18.5" thickBot="1" x14ac:dyDescent="0.45">
      <c r="A61" s="66" t="s">
        <v>83</v>
      </c>
      <c r="B61" s="67"/>
      <c r="C61" s="64">
        <f>K61/D61</f>
        <v>24.252468562225115</v>
      </c>
      <c r="D61" s="41">
        <f>SUM(D8:D60)</f>
        <v>80715</v>
      </c>
      <c r="E61" s="41">
        <f>SUM(E8:E60)</f>
        <v>58666</v>
      </c>
      <c r="F61" s="41">
        <f>SUM(F8:F60)</f>
        <v>11260</v>
      </c>
      <c r="G61" s="43">
        <f>F61/D61</f>
        <v>0.13950319023725455</v>
      </c>
      <c r="H61" s="41">
        <f>SUM(H8:H60)</f>
        <v>10720</v>
      </c>
      <c r="I61" s="43">
        <f>H61/D61</f>
        <v>0.13281298395589419</v>
      </c>
      <c r="J61" s="41">
        <f>SUM(J8:J60)</f>
        <v>69</v>
      </c>
      <c r="K61" s="42">
        <f>SUM(K8:K60)</f>
        <v>1957538</v>
      </c>
    </row>
    <row r="63" spans="1:11" ht="17.5" x14ac:dyDescent="0.35">
      <c r="A63" s="75" t="s">
        <v>88</v>
      </c>
      <c r="B63" s="75"/>
      <c r="C63" s="76"/>
      <c r="D63" s="76"/>
      <c r="E63" s="76"/>
      <c r="F63" s="76"/>
      <c r="G63" s="76"/>
      <c r="H63" s="76"/>
      <c r="I63" s="76"/>
      <c r="J63" s="76"/>
      <c r="K63" s="76"/>
    </row>
    <row r="65" spans="1:7" x14ac:dyDescent="0.35">
      <c r="A65" s="68"/>
      <c r="B65" s="75" t="s">
        <v>87</v>
      </c>
      <c r="C65" s="77"/>
      <c r="D65" s="77"/>
      <c r="E65" s="77"/>
      <c r="F65" s="77"/>
      <c r="G65" s="77"/>
    </row>
  </sheetData>
  <sortState ref="A8:K60">
    <sortCondition ref="A8:A60"/>
  </sortState>
  <mergeCells count="4">
    <mergeCell ref="A1:K1"/>
    <mergeCell ref="A2:K2"/>
    <mergeCell ref="A63:K63"/>
    <mergeCell ref="B65:G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14" t="s">
        <v>36</v>
      </c>
      <c r="B8" s="45">
        <v>25</v>
      </c>
      <c r="C8" s="45">
        <v>1123</v>
      </c>
      <c r="D8" s="45">
        <v>806</v>
      </c>
      <c r="E8" s="45">
        <v>183</v>
      </c>
      <c r="F8" s="46">
        <v>0.16300000000000001</v>
      </c>
      <c r="G8" s="45">
        <v>133</v>
      </c>
      <c r="H8" s="46">
        <v>0.11799999999999999</v>
      </c>
      <c r="I8" s="47">
        <v>1</v>
      </c>
      <c r="J8" s="83">
        <v>28075</v>
      </c>
    </row>
    <row r="9" spans="1:10" ht="17.5" x14ac:dyDescent="0.35">
      <c r="A9" s="15" t="s">
        <v>49</v>
      </c>
      <c r="B9" s="37">
        <v>29</v>
      </c>
      <c r="C9" s="37">
        <v>2630</v>
      </c>
      <c r="D9" s="37">
        <v>1322</v>
      </c>
      <c r="E9" s="37">
        <v>682</v>
      </c>
      <c r="F9" s="38">
        <v>0.25900000000000001</v>
      </c>
      <c r="G9" s="37">
        <v>626</v>
      </c>
      <c r="H9" s="38">
        <v>0.23799999999999999</v>
      </c>
      <c r="I9" s="39">
        <v>0</v>
      </c>
      <c r="J9" s="40">
        <v>76270</v>
      </c>
    </row>
    <row r="10" spans="1:10" ht="17.5" x14ac:dyDescent="0.35">
      <c r="A10" s="15" t="s">
        <v>51</v>
      </c>
      <c r="B10" s="37">
        <v>25</v>
      </c>
      <c r="C10" s="37">
        <v>399</v>
      </c>
      <c r="D10" s="37">
        <v>235</v>
      </c>
      <c r="E10" s="37">
        <v>130</v>
      </c>
      <c r="F10" s="38">
        <v>0.32600000000000001</v>
      </c>
      <c r="G10" s="37">
        <v>34</v>
      </c>
      <c r="H10" s="38">
        <v>8.5000000000000006E-2</v>
      </c>
      <c r="I10" s="39">
        <v>0</v>
      </c>
      <c r="J10" s="40">
        <v>9975</v>
      </c>
    </row>
    <row r="11" spans="1:10" ht="17.5" x14ac:dyDescent="0.35">
      <c r="A11" s="15" t="s">
        <v>60</v>
      </c>
      <c r="B11" s="37">
        <v>12</v>
      </c>
      <c r="C11" s="37">
        <v>130</v>
      </c>
      <c r="D11" s="37">
        <v>118</v>
      </c>
      <c r="E11" s="37">
        <v>6</v>
      </c>
      <c r="F11" s="38">
        <v>4.5999999999999999E-2</v>
      </c>
      <c r="G11" s="37">
        <v>6</v>
      </c>
      <c r="H11" s="38">
        <v>4.5999999999999999E-2</v>
      </c>
      <c r="I11" s="39">
        <v>0</v>
      </c>
      <c r="J11" s="40">
        <v>1560</v>
      </c>
    </row>
    <row r="12" spans="1:10" ht="17.5" x14ac:dyDescent="0.35">
      <c r="A12" s="15" t="s">
        <v>61</v>
      </c>
      <c r="B12" s="34">
        <v>15</v>
      </c>
      <c r="C12" s="34">
        <v>2572</v>
      </c>
      <c r="D12" s="34">
        <v>2280</v>
      </c>
      <c r="E12" s="34">
        <v>273</v>
      </c>
      <c r="F12" s="35">
        <v>0.106</v>
      </c>
      <c r="G12" s="34">
        <v>19</v>
      </c>
      <c r="H12" s="35">
        <v>7.0000000000000001E-3</v>
      </c>
      <c r="I12" s="36">
        <v>0</v>
      </c>
      <c r="J12" s="40">
        <v>38580</v>
      </c>
    </row>
    <row r="13" spans="1:10" ht="17.5" x14ac:dyDescent="0.35">
      <c r="A13" s="15" t="s">
        <v>64</v>
      </c>
      <c r="B13" s="37">
        <v>23</v>
      </c>
      <c r="C13" s="37">
        <v>3472</v>
      </c>
      <c r="D13" s="37">
        <v>2553</v>
      </c>
      <c r="E13" s="37">
        <v>477</v>
      </c>
      <c r="F13" s="38">
        <v>0.13700000000000001</v>
      </c>
      <c r="G13" s="37">
        <v>440</v>
      </c>
      <c r="H13" s="38">
        <v>0.127</v>
      </c>
      <c r="I13" s="39">
        <v>2</v>
      </c>
      <c r="J13" s="40">
        <v>79856</v>
      </c>
    </row>
    <row r="14" spans="1:10" ht="17.5" x14ac:dyDescent="0.35">
      <c r="A14" s="15" t="s">
        <v>69</v>
      </c>
      <c r="B14" s="37">
        <v>19</v>
      </c>
      <c r="C14" s="37">
        <v>403</v>
      </c>
      <c r="D14" s="37">
        <v>309</v>
      </c>
      <c r="E14" s="37">
        <v>47</v>
      </c>
      <c r="F14" s="38">
        <v>0.11700000000000001</v>
      </c>
      <c r="G14" s="37">
        <v>47</v>
      </c>
      <c r="H14" s="38">
        <v>0.11700000000000001</v>
      </c>
      <c r="I14" s="39">
        <v>0</v>
      </c>
      <c r="J14" s="40">
        <v>7657</v>
      </c>
    </row>
    <row r="15" spans="1:10" ht="17.5" x14ac:dyDescent="0.35">
      <c r="A15" s="15" t="s">
        <v>70</v>
      </c>
      <c r="B15" s="37">
        <v>8</v>
      </c>
      <c r="C15" s="37">
        <v>195</v>
      </c>
      <c r="D15" s="37">
        <v>192</v>
      </c>
      <c r="E15" s="37">
        <v>2</v>
      </c>
      <c r="F15" s="38">
        <v>0.01</v>
      </c>
      <c r="G15" s="37">
        <v>1</v>
      </c>
      <c r="H15" s="38">
        <v>5.0000000000000001E-3</v>
      </c>
      <c r="I15" s="39">
        <v>0</v>
      </c>
      <c r="J15" s="40">
        <v>1560</v>
      </c>
    </row>
    <row r="16" spans="1:10" ht="17.5" x14ac:dyDescent="0.35">
      <c r="A16" s="15" t="s">
        <v>77</v>
      </c>
      <c r="B16" s="37">
        <v>23</v>
      </c>
      <c r="C16" s="37">
        <v>12</v>
      </c>
      <c r="D16" s="37">
        <v>9</v>
      </c>
      <c r="E16" s="37">
        <v>2</v>
      </c>
      <c r="F16" s="38">
        <v>0.16700000000000001</v>
      </c>
      <c r="G16" s="37">
        <v>1</v>
      </c>
      <c r="H16" s="38">
        <v>8.3000000000000004E-2</v>
      </c>
      <c r="I16" s="39">
        <v>0</v>
      </c>
      <c r="J16" s="40">
        <v>276</v>
      </c>
    </row>
    <row r="17" spans="1:10" ht="18" thickBot="1" x14ac:dyDescent="0.4">
      <c r="A17" s="16" t="s">
        <v>78</v>
      </c>
      <c r="B17" s="37">
        <v>20</v>
      </c>
      <c r="C17" s="37">
        <v>65</v>
      </c>
      <c r="D17" s="37">
        <v>46</v>
      </c>
      <c r="E17" s="37">
        <v>17</v>
      </c>
      <c r="F17" s="38">
        <v>0.26200000000000001</v>
      </c>
      <c r="G17" s="37">
        <v>2</v>
      </c>
      <c r="H17" s="38">
        <v>3.1E-2</v>
      </c>
      <c r="I17" s="39">
        <v>0</v>
      </c>
      <c r="J17" s="40">
        <v>1300</v>
      </c>
    </row>
    <row r="18" spans="1:10" ht="39.75" customHeight="1" thickBot="1" x14ac:dyDescent="0.45">
      <c r="A18" s="20" t="s">
        <v>84</v>
      </c>
      <c r="B18" s="55">
        <f>J18/C18</f>
        <v>22.280610853558766</v>
      </c>
      <c r="C18" s="52">
        <f>SUM(C8:C17)</f>
        <v>11001</v>
      </c>
      <c r="D18" s="53">
        <f>SUM(D8:D17)</f>
        <v>7870</v>
      </c>
      <c r="E18" s="52">
        <f>SUM(E8:E17)</f>
        <v>1819</v>
      </c>
      <c r="F18" s="56">
        <f>E18/C18</f>
        <v>0.16534860467230253</v>
      </c>
      <c r="G18" s="52">
        <f>SUM(G8:G17)</f>
        <v>1309</v>
      </c>
      <c r="H18" s="56">
        <f>G18/C18</f>
        <v>0.1189891828015635</v>
      </c>
      <c r="I18" s="52">
        <f>SUM(I8:I17)</f>
        <v>3</v>
      </c>
      <c r="J18" s="54">
        <f>SUM(J8:J17)</f>
        <v>245109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78" t="s">
        <v>89</v>
      </c>
      <c r="B20" s="78"/>
      <c r="C20" s="78"/>
      <c r="D20" s="78"/>
      <c r="E20" s="78"/>
      <c r="F20" s="78"/>
      <c r="G20" s="78"/>
      <c r="H20" s="78"/>
      <c r="I20" s="78"/>
      <c r="J20" s="78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81"/>
      <c r="C22" s="80"/>
      <c r="D22" s="80"/>
      <c r="E22" s="80"/>
      <c r="F22" s="80"/>
      <c r="G22" s="80"/>
      <c r="H22" s="80"/>
      <c r="I22" s="80"/>
      <c r="J22" s="80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9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25" t="s">
        <v>37</v>
      </c>
      <c r="B8" s="37">
        <v>23</v>
      </c>
      <c r="C8" s="37">
        <v>159</v>
      </c>
      <c r="D8" s="37">
        <v>122</v>
      </c>
      <c r="E8" s="37">
        <v>20</v>
      </c>
      <c r="F8" s="38">
        <v>0.126</v>
      </c>
      <c r="G8" s="37">
        <v>15</v>
      </c>
      <c r="H8" s="38">
        <v>9.4E-2</v>
      </c>
      <c r="I8" s="39">
        <v>2</v>
      </c>
      <c r="J8" s="40">
        <v>3657</v>
      </c>
    </row>
    <row r="9" spans="1:10" ht="17.5" x14ac:dyDescent="0.35">
      <c r="A9" s="24" t="s">
        <v>38</v>
      </c>
      <c r="B9" s="37">
        <v>16</v>
      </c>
      <c r="C9" s="37">
        <v>175</v>
      </c>
      <c r="D9" s="37">
        <v>162</v>
      </c>
      <c r="E9" s="37">
        <v>4</v>
      </c>
      <c r="F9" s="38">
        <v>2.3E-2</v>
      </c>
      <c r="G9" s="37">
        <v>9</v>
      </c>
      <c r="H9" s="38">
        <v>5.0999999999999997E-2</v>
      </c>
      <c r="I9" s="39">
        <v>0</v>
      </c>
      <c r="J9" s="40">
        <v>2800</v>
      </c>
    </row>
    <row r="10" spans="1:10" ht="17.5" x14ac:dyDescent="0.35">
      <c r="A10" s="21" t="s">
        <v>50</v>
      </c>
      <c r="B10" s="37">
        <v>15</v>
      </c>
      <c r="C10" s="37">
        <v>1067</v>
      </c>
      <c r="D10" s="37">
        <v>947</v>
      </c>
      <c r="E10" s="37">
        <v>77</v>
      </c>
      <c r="F10" s="38">
        <v>7.1999999999999995E-2</v>
      </c>
      <c r="G10" s="37">
        <v>43</v>
      </c>
      <c r="H10" s="38">
        <v>0.04</v>
      </c>
      <c r="I10" s="39">
        <v>0</v>
      </c>
      <c r="J10" s="40">
        <v>16005</v>
      </c>
    </row>
    <row r="11" spans="1:10" ht="17.5" x14ac:dyDescent="0.35">
      <c r="A11" s="21" t="s">
        <v>68</v>
      </c>
      <c r="B11" s="37">
        <v>23</v>
      </c>
      <c r="C11" s="37">
        <v>4742</v>
      </c>
      <c r="D11" s="37">
        <v>3307</v>
      </c>
      <c r="E11" s="37">
        <v>945</v>
      </c>
      <c r="F11" s="38">
        <v>0.19900000000000001</v>
      </c>
      <c r="G11" s="37">
        <v>489</v>
      </c>
      <c r="H11" s="38">
        <v>0.10299999999999999</v>
      </c>
      <c r="I11" s="39">
        <v>1</v>
      </c>
      <c r="J11" s="40">
        <v>109066</v>
      </c>
    </row>
    <row r="12" spans="1:10" ht="17.5" x14ac:dyDescent="0.35">
      <c r="A12" s="21" t="s">
        <v>76</v>
      </c>
      <c r="B12" s="37">
        <v>19</v>
      </c>
      <c r="C12" s="37">
        <v>1157</v>
      </c>
      <c r="D12" s="37">
        <v>826</v>
      </c>
      <c r="E12" s="37">
        <v>265</v>
      </c>
      <c r="F12" s="38">
        <v>0.22900000000000001</v>
      </c>
      <c r="G12" s="37">
        <v>66</v>
      </c>
      <c r="H12" s="38">
        <v>5.7000000000000002E-2</v>
      </c>
      <c r="I12" s="39">
        <v>0</v>
      </c>
      <c r="J12" s="40">
        <v>21983</v>
      </c>
    </row>
    <row r="13" spans="1:10" ht="18" thickBot="1" x14ac:dyDescent="0.4">
      <c r="A13" s="23" t="s">
        <v>81</v>
      </c>
      <c r="B13" s="37">
        <v>16</v>
      </c>
      <c r="C13" s="37">
        <v>303</v>
      </c>
      <c r="D13" s="37">
        <v>248</v>
      </c>
      <c r="E13" s="37">
        <v>41</v>
      </c>
      <c r="F13" s="38">
        <v>0.13500000000000001</v>
      </c>
      <c r="G13" s="37">
        <v>14</v>
      </c>
      <c r="H13" s="38">
        <v>4.5999999999999999E-2</v>
      </c>
      <c r="I13" s="39">
        <v>0</v>
      </c>
      <c r="J13" s="40">
        <v>4848</v>
      </c>
    </row>
    <row r="14" spans="1:10" ht="36.75" customHeight="1" thickBot="1" x14ac:dyDescent="0.45">
      <c r="A14" s="20" t="s">
        <v>84</v>
      </c>
      <c r="B14" s="55">
        <f>J14/C14</f>
        <v>20.828488754439036</v>
      </c>
      <c r="C14" s="52">
        <f>SUM(C8:C13)</f>
        <v>7603</v>
      </c>
      <c r="D14" s="53">
        <f>SUM(D8:D13)</f>
        <v>5612</v>
      </c>
      <c r="E14" s="52">
        <f>SUM(E8:E13)</f>
        <v>1352</v>
      </c>
      <c r="F14" s="56">
        <f>E14/C14</f>
        <v>0.17782454294357491</v>
      </c>
      <c r="G14" s="52">
        <f>SUM(G8:G13)</f>
        <v>636</v>
      </c>
      <c r="H14" s="56">
        <f>G14/C14</f>
        <v>8.3651190319610685E-2</v>
      </c>
      <c r="I14" s="52">
        <f>SUM(I8:I13)</f>
        <v>3</v>
      </c>
      <c r="J14" s="54">
        <f>SUM(J8:J13)</f>
        <v>158359</v>
      </c>
    </row>
    <row r="15" spans="1:10" ht="17.5" x14ac:dyDescent="0.3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78" t="s">
        <v>90</v>
      </c>
      <c r="B16" s="78"/>
      <c r="C16" s="78"/>
      <c r="D16" s="78"/>
      <c r="E16" s="78"/>
      <c r="F16" s="78"/>
      <c r="G16" s="78"/>
      <c r="H16" s="78"/>
      <c r="I16" s="78"/>
      <c r="J16" s="78"/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31</v>
      </c>
      <c r="B8" s="37">
        <v>29</v>
      </c>
      <c r="C8" s="37">
        <v>444</v>
      </c>
      <c r="D8" s="37">
        <v>403</v>
      </c>
      <c r="E8" s="37">
        <v>4</v>
      </c>
      <c r="F8" s="38">
        <v>8.9999999999999993E-3</v>
      </c>
      <c r="G8" s="37">
        <v>30</v>
      </c>
      <c r="H8" s="38">
        <v>6.8000000000000005E-2</v>
      </c>
      <c r="I8" s="39">
        <v>7</v>
      </c>
      <c r="J8" s="40">
        <v>12876</v>
      </c>
    </row>
    <row r="9" spans="1:10" ht="17.5" x14ac:dyDescent="0.35">
      <c r="A9" s="21" t="s">
        <v>39</v>
      </c>
      <c r="B9" s="37">
        <v>17</v>
      </c>
      <c r="C9" s="37">
        <v>3413</v>
      </c>
      <c r="D9" s="37">
        <v>2999</v>
      </c>
      <c r="E9" s="37">
        <v>241</v>
      </c>
      <c r="F9" s="38">
        <v>7.0999999999999994E-2</v>
      </c>
      <c r="G9" s="37">
        <v>169</v>
      </c>
      <c r="H9" s="38">
        <v>0.05</v>
      </c>
      <c r="I9" s="39">
        <v>4</v>
      </c>
      <c r="J9" s="40">
        <v>58021</v>
      </c>
    </row>
    <row r="10" spans="1:10" ht="17.5" x14ac:dyDescent="0.35">
      <c r="A10" s="21" t="s">
        <v>40</v>
      </c>
      <c r="B10" s="37">
        <v>10</v>
      </c>
      <c r="C10" s="37">
        <v>1195</v>
      </c>
      <c r="D10" s="37">
        <v>1174</v>
      </c>
      <c r="E10" s="37">
        <v>14</v>
      </c>
      <c r="F10" s="38">
        <v>1.2E-2</v>
      </c>
      <c r="G10" s="37">
        <v>7</v>
      </c>
      <c r="H10" s="38">
        <v>6.0000000000000001E-3</v>
      </c>
      <c r="I10" s="39">
        <v>0</v>
      </c>
      <c r="J10" s="40">
        <v>11950</v>
      </c>
    </row>
    <row r="11" spans="1:10" ht="17.5" x14ac:dyDescent="0.35">
      <c r="A11" s="21" t="s">
        <v>47</v>
      </c>
      <c r="B11" s="37">
        <v>12</v>
      </c>
      <c r="C11" s="37">
        <v>667</v>
      </c>
      <c r="D11" s="37">
        <v>606</v>
      </c>
      <c r="E11" s="37">
        <v>45</v>
      </c>
      <c r="F11" s="38">
        <v>6.7000000000000004E-2</v>
      </c>
      <c r="G11" s="37">
        <v>16</v>
      </c>
      <c r="H11" s="38">
        <v>2.4E-2</v>
      </c>
      <c r="I11" s="39">
        <v>0</v>
      </c>
      <c r="J11" s="40">
        <v>8004</v>
      </c>
    </row>
    <row r="12" spans="1:10" ht="17.5" x14ac:dyDescent="0.35">
      <c r="A12" s="21" t="s">
        <v>55</v>
      </c>
      <c r="B12" s="37">
        <v>8</v>
      </c>
      <c r="C12" s="37">
        <v>550</v>
      </c>
      <c r="D12" s="37">
        <v>537</v>
      </c>
      <c r="E12" s="37">
        <v>11</v>
      </c>
      <c r="F12" s="38">
        <v>0.02</v>
      </c>
      <c r="G12" s="37">
        <v>2</v>
      </c>
      <c r="H12" s="38">
        <v>4.0000000000000001E-3</v>
      </c>
      <c r="I12" s="39">
        <v>0</v>
      </c>
      <c r="J12" s="40">
        <v>4400</v>
      </c>
    </row>
    <row r="13" spans="1:10" ht="17.5" x14ac:dyDescent="0.35">
      <c r="A13" s="21" t="s">
        <v>57</v>
      </c>
      <c r="B13" s="37">
        <v>19</v>
      </c>
      <c r="C13" s="37">
        <v>1365</v>
      </c>
      <c r="D13" s="37">
        <v>1099</v>
      </c>
      <c r="E13" s="37">
        <v>181</v>
      </c>
      <c r="F13" s="38">
        <v>0.13300000000000001</v>
      </c>
      <c r="G13" s="37">
        <v>84</v>
      </c>
      <c r="H13" s="38">
        <v>6.2E-2</v>
      </c>
      <c r="I13" s="39">
        <v>1</v>
      </c>
      <c r="J13" s="40">
        <v>25935</v>
      </c>
    </row>
    <row r="14" spans="1:10" ht="17.5" x14ac:dyDescent="0.35">
      <c r="A14" s="21" t="s">
        <v>71</v>
      </c>
      <c r="B14" s="37">
        <v>40</v>
      </c>
      <c r="C14" s="37">
        <v>2610</v>
      </c>
      <c r="D14" s="37">
        <v>1181</v>
      </c>
      <c r="E14" s="37">
        <v>538</v>
      </c>
      <c r="F14" s="38">
        <v>0.20599999999999999</v>
      </c>
      <c r="G14" s="37">
        <v>878</v>
      </c>
      <c r="H14" s="38">
        <v>0.33600000000000002</v>
      </c>
      <c r="I14" s="39">
        <v>13</v>
      </c>
      <c r="J14" s="82">
        <v>104400</v>
      </c>
    </row>
    <row r="15" spans="1:10" ht="18" thickBot="1" x14ac:dyDescent="0.4">
      <c r="A15" s="22" t="s">
        <v>73</v>
      </c>
      <c r="B15" s="37">
        <v>19</v>
      </c>
      <c r="C15" s="37">
        <v>1738</v>
      </c>
      <c r="D15" s="37">
        <v>1281</v>
      </c>
      <c r="E15" s="37">
        <v>383</v>
      </c>
      <c r="F15" s="38">
        <v>0.22</v>
      </c>
      <c r="G15" s="37">
        <v>74</v>
      </c>
      <c r="H15" s="38">
        <v>4.2999999999999997E-2</v>
      </c>
      <c r="I15" s="39">
        <v>0</v>
      </c>
      <c r="J15" s="40">
        <v>33022</v>
      </c>
    </row>
    <row r="16" spans="1:10" ht="36.75" customHeight="1" thickBot="1" x14ac:dyDescent="0.45">
      <c r="A16" s="20" t="s">
        <v>84</v>
      </c>
      <c r="B16" s="58">
        <f>J16/C16</f>
        <v>21.58304122850943</v>
      </c>
      <c r="C16" s="52">
        <f>SUM(C8:C15)</f>
        <v>11982</v>
      </c>
      <c r="D16" s="53">
        <f>SUM(D8:D15)</f>
        <v>9280</v>
      </c>
      <c r="E16" s="57">
        <f>SUM(E8:E15)</f>
        <v>1417</v>
      </c>
      <c r="F16" s="59">
        <f>E16/C16</f>
        <v>0.11826072441996328</v>
      </c>
      <c r="G16" s="52">
        <f>SUM(G8:G15)</f>
        <v>1260</v>
      </c>
      <c r="H16" s="59">
        <f>G16/C16</f>
        <v>0.10515773660490736</v>
      </c>
      <c r="I16" s="52">
        <f>SUM(I8:I15)</f>
        <v>25</v>
      </c>
      <c r="J16" s="54">
        <f>SUM(J8:J15)</f>
        <v>258608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8" t="s">
        <v>90</v>
      </c>
      <c r="B18" s="78"/>
      <c r="C18" s="78"/>
      <c r="D18" s="78"/>
      <c r="E18" s="78"/>
      <c r="F18" s="78"/>
      <c r="G18" s="78"/>
      <c r="H18" s="78"/>
      <c r="I18" s="78"/>
      <c r="J18" s="78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opLeftCell="A4"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32</v>
      </c>
      <c r="B8" s="37">
        <v>14</v>
      </c>
      <c r="C8" s="37">
        <v>513</v>
      </c>
      <c r="D8" s="37">
        <v>483</v>
      </c>
      <c r="E8" s="37">
        <v>22</v>
      </c>
      <c r="F8" s="38">
        <v>4.2999999999999997E-2</v>
      </c>
      <c r="G8" s="37">
        <v>8</v>
      </c>
      <c r="H8" s="38">
        <v>1.6E-2</v>
      </c>
      <c r="I8" s="39">
        <v>0</v>
      </c>
      <c r="J8" s="40">
        <v>7182</v>
      </c>
    </row>
    <row r="9" spans="1:10" ht="17.5" x14ac:dyDescent="0.35">
      <c r="A9" s="21" t="s">
        <v>35</v>
      </c>
      <c r="B9" s="37">
        <v>15</v>
      </c>
      <c r="C9" s="37">
        <v>1102</v>
      </c>
      <c r="D9" s="37">
        <v>1004</v>
      </c>
      <c r="E9" s="37">
        <v>59</v>
      </c>
      <c r="F9" s="38">
        <v>5.3999999999999999E-2</v>
      </c>
      <c r="G9" s="37">
        <v>39</v>
      </c>
      <c r="H9" s="38">
        <v>3.5000000000000003E-2</v>
      </c>
      <c r="I9" s="39">
        <v>0</v>
      </c>
      <c r="J9" s="40">
        <v>16530</v>
      </c>
    </row>
    <row r="10" spans="1:10" ht="17.5" x14ac:dyDescent="0.35">
      <c r="A10" s="21" t="s">
        <v>48</v>
      </c>
      <c r="B10" s="37">
        <v>15</v>
      </c>
      <c r="C10" s="37">
        <v>1060</v>
      </c>
      <c r="D10" s="37">
        <v>938</v>
      </c>
      <c r="E10" s="37">
        <v>106</v>
      </c>
      <c r="F10" s="38">
        <v>0.1</v>
      </c>
      <c r="G10" s="37">
        <v>16</v>
      </c>
      <c r="H10" s="38">
        <v>1.4999999999999999E-2</v>
      </c>
      <c r="I10" s="39">
        <v>0</v>
      </c>
      <c r="J10" s="40">
        <v>15900</v>
      </c>
    </row>
    <row r="11" spans="1:10" ht="17.5" x14ac:dyDescent="0.35">
      <c r="A11" s="21" t="s">
        <v>56</v>
      </c>
      <c r="B11" s="37">
        <v>12</v>
      </c>
      <c r="C11" s="37">
        <v>66</v>
      </c>
      <c r="D11" s="37">
        <v>66</v>
      </c>
      <c r="E11" s="37">
        <v>0</v>
      </c>
      <c r="F11" s="38">
        <v>0</v>
      </c>
      <c r="G11" s="37">
        <v>0</v>
      </c>
      <c r="H11" s="38">
        <v>0</v>
      </c>
      <c r="I11" s="39">
        <v>0</v>
      </c>
      <c r="J11" s="40">
        <v>792</v>
      </c>
    </row>
    <row r="12" spans="1:10" ht="17.5" x14ac:dyDescent="0.35">
      <c r="A12" s="21" t="s">
        <v>58</v>
      </c>
      <c r="B12" s="37">
        <v>11</v>
      </c>
      <c r="C12" s="37">
        <v>134</v>
      </c>
      <c r="D12" s="37">
        <v>130</v>
      </c>
      <c r="E12" s="37">
        <v>3</v>
      </c>
      <c r="F12" s="38">
        <v>2.1999999999999999E-2</v>
      </c>
      <c r="G12" s="37">
        <v>1</v>
      </c>
      <c r="H12" s="38">
        <v>7.0000000000000001E-3</v>
      </c>
      <c r="I12" s="39">
        <v>0</v>
      </c>
      <c r="J12" s="40">
        <v>1474</v>
      </c>
    </row>
    <row r="13" spans="1:10" ht="17.5" x14ac:dyDescent="0.35">
      <c r="A13" s="21" t="s">
        <v>62</v>
      </c>
      <c r="B13" s="37">
        <v>10</v>
      </c>
      <c r="C13" s="37">
        <v>321</v>
      </c>
      <c r="D13" s="37">
        <v>306</v>
      </c>
      <c r="E13" s="37">
        <v>12</v>
      </c>
      <c r="F13" s="38">
        <v>3.6999999999999998E-2</v>
      </c>
      <c r="G13" s="37">
        <v>3</v>
      </c>
      <c r="H13" s="38">
        <v>8.9999999999999993E-3</v>
      </c>
      <c r="I13" s="39">
        <v>0</v>
      </c>
      <c r="J13" s="40">
        <v>3210</v>
      </c>
    </row>
    <row r="14" spans="1:10" ht="17.5" x14ac:dyDescent="0.35">
      <c r="A14" s="21" t="s">
        <v>66</v>
      </c>
      <c r="B14" s="37">
        <v>14</v>
      </c>
      <c r="C14" s="37">
        <v>643</v>
      </c>
      <c r="D14" s="37">
        <v>606</v>
      </c>
      <c r="E14" s="37">
        <v>28</v>
      </c>
      <c r="F14" s="38">
        <v>4.3999999999999997E-2</v>
      </c>
      <c r="G14" s="37">
        <v>9</v>
      </c>
      <c r="H14" s="38">
        <v>1.4E-2</v>
      </c>
      <c r="I14" s="39">
        <v>0</v>
      </c>
      <c r="J14" s="40">
        <v>9002</v>
      </c>
    </row>
    <row r="15" spans="1:10" ht="17.5" x14ac:dyDescent="0.35">
      <c r="A15" s="21" t="s">
        <v>72</v>
      </c>
      <c r="B15" s="37">
        <v>11</v>
      </c>
      <c r="C15" s="37">
        <v>22</v>
      </c>
      <c r="D15" s="37">
        <v>22</v>
      </c>
      <c r="E15" s="37">
        <v>0</v>
      </c>
      <c r="F15" s="38">
        <v>0</v>
      </c>
      <c r="G15" s="37">
        <v>0</v>
      </c>
      <c r="H15" s="38">
        <v>0</v>
      </c>
      <c r="I15" s="39">
        <v>0</v>
      </c>
      <c r="J15" s="40">
        <v>242</v>
      </c>
    </row>
    <row r="16" spans="1:10" ht="17.5" x14ac:dyDescent="0.35">
      <c r="A16" s="21" t="s">
        <v>74</v>
      </c>
      <c r="B16" s="37">
        <v>36</v>
      </c>
      <c r="C16" s="37">
        <v>11928</v>
      </c>
      <c r="D16" s="37">
        <v>7570</v>
      </c>
      <c r="E16" s="37">
        <v>1991</v>
      </c>
      <c r="F16" s="38">
        <v>0.16700000000000001</v>
      </c>
      <c r="G16" s="37">
        <v>2366</v>
      </c>
      <c r="H16" s="38">
        <v>0.19800000000000001</v>
      </c>
      <c r="I16" s="39">
        <v>1</v>
      </c>
      <c r="J16" s="40">
        <v>429408</v>
      </c>
    </row>
    <row r="17" spans="1:10" ht="17.5" x14ac:dyDescent="0.35">
      <c r="A17" s="23" t="s">
        <v>75</v>
      </c>
      <c r="B17" s="37">
        <v>8</v>
      </c>
      <c r="C17" s="37">
        <v>245</v>
      </c>
      <c r="D17" s="37">
        <v>245</v>
      </c>
      <c r="E17" s="37">
        <v>0</v>
      </c>
      <c r="F17" s="38">
        <v>0</v>
      </c>
      <c r="G17" s="37">
        <v>0</v>
      </c>
      <c r="H17" s="38">
        <v>0</v>
      </c>
      <c r="I17" s="39">
        <v>0</v>
      </c>
      <c r="J17" s="40">
        <v>1960</v>
      </c>
    </row>
    <row r="18" spans="1:10" ht="18" thickBot="1" x14ac:dyDescent="0.4">
      <c r="A18" s="22" t="s">
        <v>82</v>
      </c>
      <c r="B18" s="37">
        <v>12</v>
      </c>
      <c r="C18" s="37">
        <v>69</v>
      </c>
      <c r="D18" s="37">
        <v>65</v>
      </c>
      <c r="E18" s="37">
        <v>4</v>
      </c>
      <c r="F18" s="38">
        <v>5.8000000000000003E-2</v>
      </c>
      <c r="G18" s="37">
        <v>0</v>
      </c>
      <c r="H18" s="38">
        <v>0</v>
      </c>
      <c r="I18" s="39">
        <v>0</v>
      </c>
      <c r="J18" s="40">
        <v>828</v>
      </c>
    </row>
    <row r="19" spans="1:10" ht="36.75" customHeight="1" thickBot="1" x14ac:dyDescent="0.45">
      <c r="A19" s="20" t="s">
        <v>84</v>
      </c>
      <c r="B19" s="60">
        <f>J19/C19</f>
        <v>30.213500589952183</v>
      </c>
      <c r="C19" s="52">
        <f>SUM(C8:C18)</f>
        <v>16103</v>
      </c>
      <c r="D19" s="53">
        <f>SUM(D8:D18)</f>
        <v>11435</v>
      </c>
      <c r="E19" s="52">
        <f>SUM(E8:E18)</f>
        <v>2225</v>
      </c>
      <c r="F19" s="56">
        <f>E19/C19</f>
        <v>0.13817301124014159</v>
      </c>
      <c r="G19" s="52">
        <f>SUM(G8:G18)</f>
        <v>2442</v>
      </c>
      <c r="H19" s="56">
        <f>G19/C19</f>
        <v>0.15164876110041609</v>
      </c>
      <c r="I19" s="52">
        <f>SUM(I8:I18)</f>
        <v>1</v>
      </c>
      <c r="J19" s="54">
        <f>SUM(J8:J18)</f>
        <v>486528</v>
      </c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78" t="s">
        <v>90</v>
      </c>
      <c r="B21" s="78"/>
      <c r="C21" s="78"/>
      <c r="D21" s="78"/>
      <c r="E21" s="78"/>
      <c r="F21" s="78"/>
      <c r="G21" s="78"/>
      <c r="H21" s="78"/>
      <c r="I21" s="78"/>
      <c r="J21" s="78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3" t="s">
        <v>42</v>
      </c>
      <c r="B8" s="37">
        <v>13</v>
      </c>
      <c r="C8" s="37">
        <v>729</v>
      </c>
      <c r="D8" s="37">
        <v>687</v>
      </c>
      <c r="E8" s="37">
        <v>39</v>
      </c>
      <c r="F8" s="38">
        <v>5.2999999999999999E-2</v>
      </c>
      <c r="G8" s="37">
        <v>3</v>
      </c>
      <c r="H8" s="38">
        <v>4.0000000000000001E-3</v>
      </c>
      <c r="I8" s="39">
        <v>0</v>
      </c>
      <c r="J8" s="40">
        <v>9477</v>
      </c>
    </row>
    <row r="9" spans="1:10" ht="17.5" x14ac:dyDescent="0.35">
      <c r="A9" s="21" t="s">
        <v>44</v>
      </c>
      <c r="B9" s="37">
        <v>18</v>
      </c>
      <c r="C9" s="37">
        <v>2422</v>
      </c>
      <c r="D9" s="37">
        <v>2124</v>
      </c>
      <c r="E9" s="37">
        <v>200</v>
      </c>
      <c r="F9" s="38">
        <v>8.3000000000000004E-2</v>
      </c>
      <c r="G9" s="37">
        <v>94</v>
      </c>
      <c r="H9" s="38">
        <v>3.9E-2</v>
      </c>
      <c r="I9" s="39">
        <v>4</v>
      </c>
      <c r="J9" s="40">
        <v>43596</v>
      </c>
    </row>
    <row r="10" spans="1:10" ht="17.5" x14ac:dyDescent="0.35">
      <c r="A10" s="21" t="s">
        <v>45</v>
      </c>
      <c r="B10" s="37">
        <v>16</v>
      </c>
      <c r="C10" s="37">
        <v>1076</v>
      </c>
      <c r="D10" s="37">
        <v>910</v>
      </c>
      <c r="E10" s="37">
        <v>121</v>
      </c>
      <c r="F10" s="38">
        <v>0.112</v>
      </c>
      <c r="G10" s="37">
        <v>44</v>
      </c>
      <c r="H10" s="38">
        <v>4.1000000000000002E-2</v>
      </c>
      <c r="I10" s="39">
        <v>1</v>
      </c>
      <c r="J10" s="40">
        <v>17216</v>
      </c>
    </row>
    <row r="11" spans="1:10" ht="17.5" x14ac:dyDescent="0.35">
      <c r="A11" s="21" t="s">
        <v>46</v>
      </c>
      <c r="B11" s="37">
        <v>16</v>
      </c>
      <c r="C11" s="37">
        <v>593</v>
      </c>
      <c r="D11" s="37">
        <v>521</v>
      </c>
      <c r="E11" s="37">
        <v>60</v>
      </c>
      <c r="F11" s="38">
        <v>0.10100000000000001</v>
      </c>
      <c r="G11" s="37">
        <v>11</v>
      </c>
      <c r="H11" s="38">
        <v>1.9E-2</v>
      </c>
      <c r="I11" s="39">
        <v>1</v>
      </c>
      <c r="J11" s="40">
        <v>9488</v>
      </c>
    </row>
    <row r="12" spans="1:10" ht="17.5" x14ac:dyDescent="0.35">
      <c r="A12" s="21" t="s">
        <v>52</v>
      </c>
      <c r="B12" s="37">
        <v>14</v>
      </c>
      <c r="C12" s="37">
        <v>1828</v>
      </c>
      <c r="D12" s="37">
        <v>1689</v>
      </c>
      <c r="E12" s="37">
        <v>96</v>
      </c>
      <c r="F12" s="38">
        <v>5.2999999999999999E-2</v>
      </c>
      <c r="G12" s="37">
        <v>43</v>
      </c>
      <c r="H12" s="38">
        <v>2.4E-2</v>
      </c>
      <c r="I12" s="39">
        <v>0</v>
      </c>
      <c r="J12" s="40">
        <v>25592</v>
      </c>
    </row>
    <row r="13" spans="1:10" ht="17.5" x14ac:dyDescent="0.35">
      <c r="A13" s="15" t="s">
        <v>53</v>
      </c>
      <c r="B13" s="37">
        <v>18</v>
      </c>
      <c r="C13" s="37">
        <v>1107</v>
      </c>
      <c r="D13" s="37">
        <v>969</v>
      </c>
      <c r="E13" s="37">
        <v>82</v>
      </c>
      <c r="F13" s="38">
        <v>7.3999999999999996E-2</v>
      </c>
      <c r="G13" s="37">
        <v>52</v>
      </c>
      <c r="H13" s="38">
        <v>4.7E-2</v>
      </c>
      <c r="I13" s="39">
        <v>4</v>
      </c>
      <c r="J13" s="40">
        <v>19926</v>
      </c>
    </row>
    <row r="14" spans="1:10" ht="17.5" x14ac:dyDescent="0.35">
      <c r="A14" s="21" t="s">
        <v>54</v>
      </c>
      <c r="B14" s="37">
        <v>31</v>
      </c>
      <c r="C14" s="37">
        <v>855</v>
      </c>
      <c r="D14" s="37">
        <v>641</v>
      </c>
      <c r="E14" s="37">
        <v>54</v>
      </c>
      <c r="F14" s="38">
        <v>6.3E-2</v>
      </c>
      <c r="G14" s="37">
        <v>152</v>
      </c>
      <c r="H14" s="38">
        <v>0.17799999999999999</v>
      </c>
      <c r="I14" s="39">
        <v>8</v>
      </c>
      <c r="J14" s="40">
        <v>26505</v>
      </c>
    </row>
    <row r="15" spans="1:10" ht="17.5" x14ac:dyDescent="0.35">
      <c r="A15" s="21" t="s">
        <v>59</v>
      </c>
      <c r="B15" s="37">
        <v>9</v>
      </c>
      <c r="C15" s="37">
        <v>165</v>
      </c>
      <c r="D15" s="37">
        <v>164</v>
      </c>
      <c r="E15" s="37">
        <v>1</v>
      </c>
      <c r="F15" s="38">
        <v>6.0000000000000001E-3</v>
      </c>
      <c r="G15" s="37">
        <v>0</v>
      </c>
      <c r="H15" s="38">
        <v>0</v>
      </c>
      <c r="I15" s="39">
        <v>0</v>
      </c>
      <c r="J15" s="40">
        <v>1485</v>
      </c>
    </row>
    <row r="16" spans="1:10" ht="17.5" x14ac:dyDescent="0.35">
      <c r="A16" s="21" t="s">
        <v>65</v>
      </c>
      <c r="B16" s="37">
        <v>16</v>
      </c>
      <c r="C16" s="37">
        <v>831</v>
      </c>
      <c r="D16" s="37">
        <v>731</v>
      </c>
      <c r="E16" s="37">
        <v>66</v>
      </c>
      <c r="F16" s="38">
        <v>7.9000000000000001E-2</v>
      </c>
      <c r="G16" s="37">
        <v>31</v>
      </c>
      <c r="H16" s="38">
        <v>3.6999999999999998E-2</v>
      </c>
      <c r="I16" s="39">
        <v>3</v>
      </c>
      <c r="J16" s="40">
        <v>13296</v>
      </c>
    </row>
    <row r="17" spans="1:10" ht="18" thickBot="1" x14ac:dyDescent="0.4">
      <c r="A17" s="22" t="s">
        <v>80</v>
      </c>
      <c r="B17" s="37">
        <v>15</v>
      </c>
      <c r="C17" s="37">
        <v>1155</v>
      </c>
      <c r="D17" s="37">
        <v>1025</v>
      </c>
      <c r="E17" s="37">
        <v>110</v>
      </c>
      <c r="F17" s="38">
        <v>9.5000000000000001E-2</v>
      </c>
      <c r="G17" s="37">
        <v>20</v>
      </c>
      <c r="H17" s="38">
        <v>1.7000000000000001E-2</v>
      </c>
      <c r="I17" s="39">
        <v>0</v>
      </c>
      <c r="J17" s="40">
        <v>17325</v>
      </c>
    </row>
    <row r="18" spans="1:10" ht="36" customHeight="1" thickBot="1" x14ac:dyDescent="0.45">
      <c r="A18" s="19" t="s">
        <v>84</v>
      </c>
      <c r="B18" s="61">
        <f>J18/C18</f>
        <v>17.09004739336493</v>
      </c>
      <c r="C18" s="53">
        <f>SUM(C8:C17)</f>
        <v>10761</v>
      </c>
      <c r="D18" s="52">
        <f>SUM(D8:D17)</f>
        <v>9461</v>
      </c>
      <c r="E18" s="53">
        <f>SUM(E8:E17)</f>
        <v>829</v>
      </c>
      <c r="F18" s="62">
        <f>E18/C18</f>
        <v>7.7037450051110498E-2</v>
      </c>
      <c r="G18" s="53">
        <f>SUM(G8:G17)</f>
        <v>450</v>
      </c>
      <c r="H18" s="62">
        <f>G18/C18</f>
        <v>4.1817674937273487E-2</v>
      </c>
      <c r="I18" s="53">
        <f>SUM(I8:I17)</f>
        <v>21</v>
      </c>
      <c r="J18" s="52">
        <f>SUM(J8:J17)</f>
        <v>183906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78" t="s">
        <v>90</v>
      </c>
      <c r="B20" s="78"/>
      <c r="C20" s="78"/>
      <c r="D20" s="78"/>
      <c r="E20" s="78"/>
      <c r="F20" s="78"/>
      <c r="G20" s="78"/>
      <c r="H20" s="78"/>
      <c r="I20" s="78"/>
      <c r="J20" s="78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30</v>
      </c>
      <c r="B8" s="37">
        <v>17</v>
      </c>
      <c r="C8" s="37">
        <v>88</v>
      </c>
      <c r="D8" s="37">
        <v>74</v>
      </c>
      <c r="E8" s="37">
        <v>10</v>
      </c>
      <c r="F8" s="38">
        <v>0.114</v>
      </c>
      <c r="G8" s="37">
        <v>4</v>
      </c>
      <c r="H8" s="38">
        <v>4.4999999999999998E-2</v>
      </c>
      <c r="I8" s="39">
        <v>0</v>
      </c>
      <c r="J8" s="40">
        <v>1496</v>
      </c>
    </row>
    <row r="9" spans="1:10" ht="17.5" x14ac:dyDescent="0.35">
      <c r="A9" s="21" t="s">
        <v>33</v>
      </c>
      <c r="B9" s="37">
        <v>17</v>
      </c>
      <c r="C9" s="37">
        <v>1130</v>
      </c>
      <c r="D9" s="37">
        <v>1028</v>
      </c>
      <c r="E9" s="37">
        <v>92</v>
      </c>
      <c r="F9" s="38">
        <v>8.1000000000000003E-2</v>
      </c>
      <c r="G9" s="37">
        <v>10</v>
      </c>
      <c r="H9" s="38">
        <v>8.9999999999999993E-3</v>
      </c>
      <c r="I9" s="39">
        <v>0</v>
      </c>
      <c r="J9" s="40">
        <v>19210</v>
      </c>
    </row>
    <row r="10" spans="1:10" ht="17.5" x14ac:dyDescent="0.35">
      <c r="A10" s="21" t="s">
        <v>34</v>
      </c>
      <c r="B10" s="37">
        <v>20</v>
      </c>
      <c r="C10" s="37">
        <v>13516</v>
      </c>
      <c r="D10" s="37">
        <v>10358</v>
      </c>
      <c r="E10" s="37">
        <v>2236</v>
      </c>
      <c r="F10" s="38">
        <v>0.16500000000000001</v>
      </c>
      <c r="G10" s="37">
        <v>919</v>
      </c>
      <c r="H10" s="38">
        <v>6.8000000000000005E-2</v>
      </c>
      <c r="I10" s="39">
        <v>3</v>
      </c>
      <c r="J10" s="40">
        <v>270320</v>
      </c>
    </row>
    <row r="11" spans="1:10" ht="17.5" x14ac:dyDescent="0.35">
      <c r="A11" s="15" t="s">
        <v>41</v>
      </c>
      <c r="B11" s="37">
        <v>26</v>
      </c>
      <c r="C11" s="37">
        <v>322</v>
      </c>
      <c r="D11" s="37">
        <v>268</v>
      </c>
      <c r="E11" s="37">
        <v>34</v>
      </c>
      <c r="F11" s="38">
        <v>0.106</v>
      </c>
      <c r="G11" s="37">
        <v>18</v>
      </c>
      <c r="H11" s="38">
        <v>5.6000000000000001E-2</v>
      </c>
      <c r="I11" s="39">
        <v>2</v>
      </c>
      <c r="J11" s="40">
        <v>8372</v>
      </c>
    </row>
    <row r="12" spans="1:10" ht="17.5" x14ac:dyDescent="0.35">
      <c r="A12" s="21" t="s">
        <v>43</v>
      </c>
      <c r="B12" s="37">
        <v>12</v>
      </c>
      <c r="C12" s="37">
        <v>378</v>
      </c>
      <c r="D12" s="37">
        <v>370</v>
      </c>
      <c r="E12" s="37">
        <v>8</v>
      </c>
      <c r="F12" s="38">
        <v>2.1000000000000001E-2</v>
      </c>
      <c r="G12" s="37">
        <v>0</v>
      </c>
      <c r="H12" s="38">
        <v>0</v>
      </c>
      <c r="I12" s="39">
        <v>0</v>
      </c>
      <c r="J12" s="40">
        <v>4536</v>
      </c>
    </row>
    <row r="13" spans="1:10" ht="17.5" x14ac:dyDescent="0.35">
      <c r="A13" s="21" t="s">
        <v>63</v>
      </c>
      <c r="B13" s="37">
        <v>32</v>
      </c>
      <c r="C13" s="37">
        <v>670</v>
      </c>
      <c r="D13" s="37">
        <v>490</v>
      </c>
      <c r="E13" s="37">
        <v>92</v>
      </c>
      <c r="F13" s="38">
        <v>0.13700000000000001</v>
      </c>
      <c r="G13" s="37">
        <v>79</v>
      </c>
      <c r="H13" s="38">
        <v>0.11799999999999999</v>
      </c>
      <c r="I13" s="39">
        <v>9</v>
      </c>
      <c r="J13" s="40">
        <v>21440</v>
      </c>
    </row>
    <row r="14" spans="1:10" ht="17.5" x14ac:dyDescent="0.35">
      <c r="A14" s="21" t="s">
        <v>67</v>
      </c>
      <c r="B14" s="37">
        <v>16</v>
      </c>
      <c r="C14" s="37">
        <v>779</v>
      </c>
      <c r="D14" s="37">
        <v>699</v>
      </c>
      <c r="E14" s="37">
        <v>59</v>
      </c>
      <c r="F14" s="38">
        <v>7.5999999999999998E-2</v>
      </c>
      <c r="G14" s="37">
        <v>21</v>
      </c>
      <c r="H14" s="38">
        <v>2.7E-2</v>
      </c>
      <c r="I14" s="39">
        <v>0</v>
      </c>
      <c r="J14" s="40">
        <v>12464</v>
      </c>
    </row>
    <row r="15" spans="1:10" ht="18" thickBot="1" x14ac:dyDescent="0.4">
      <c r="A15" s="22" t="s">
        <v>79</v>
      </c>
      <c r="B15" s="48">
        <v>45</v>
      </c>
      <c r="C15" s="48">
        <v>6382</v>
      </c>
      <c r="D15" s="48">
        <v>1721</v>
      </c>
      <c r="E15" s="48">
        <v>1087</v>
      </c>
      <c r="F15" s="49">
        <v>0.17</v>
      </c>
      <c r="G15" s="48">
        <v>3572</v>
      </c>
      <c r="H15" s="49">
        <v>0.56000000000000005</v>
      </c>
      <c r="I15" s="50">
        <v>2</v>
      </c>
      <c r="J15" s="51">
        <v>287190</v>
      </c>
    </row>
    <row r="16" spans="1:10" ht="36.75" customHeight="1" thickBot="1" x14ac:dyDescent="0.45">
      <c r="A16" s="19" t="s">
        <v>84</v>
      </c>
      <c r="B16" s="61">
        <f>J16/C16</f>
        <v>26.865592091124007</v>
      </c>
      <c r="C16" s="53">
        <f>SUM(C8:C15)</f>
        <v>23265</v>
      </c>
      <c r="D16" s="52">
        <f>SUM(D8:D15)</f>
        <v>15008</v>
      </c>
      <c r="E16" s="53">
        <f>SUM(E8:E15)</f>
        <v>3618</v>
      </c>
      <c r="F16" s="62">
        <f>E16/C16</f>
        <v>0.15551257253384912</v>
      </c>
      <c r="G16" s="53">
        <f>SUM(G8:G15)</f>
        <v>4623</v>
      </c>
      <c r="H16" s="62">
        <f>G16/C16</f>
        <v>0.19871050934880721</v>
      </c>
      <c r="I16" s="53">
        <f>SUM(I8:I15)</f>
        <v>16</v>
      </c>
      <c r="J16" s="52">
        <f>SUM(J8:J15)</f>
        <v>625028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8" t="s">
        <v>90</v>
      </c>
      <c r="B18" s="78"/>
      <c r="C18" s="78"/>
      <c r="D18" s="78"/>
      <c r="E18" s="78"/>
      <c r="F18" s="78"/>
      <c r="G18" s="78"/>
      <c r="H18" s="78"/>
      <c r="I18" s="78"/>
      <c r="J18" s="78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2018-12-31T17:50:47Z</dcterms:modified>
</cp:coreProperties>
</file>