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2" i="3"/>
  <c r="J13" i="3"/>
  <c r="C14" i="3"/>
  <c r="D14" i="3"/>
  <c r="E14" i="3"/>
  <c r="G14" i="3"/>
  <c r="I14" i="3"/>
  <c r="K60" i="1"/>
  <c r="K15" i="1"/>
  <c r="K12" i="1"/>
  <c r="J10" i="7"/>
  <c r="J18" i="5"/>
  <c r="K8" i="1"/>
  <c r="K9" i="1"/>
  <c r="K10" i="1"/>
  <c r="K11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J14" i="3" l="1"/>
  <c r="B14" i="3" s="1"/>
  <c r="F14" i="3"/>
  <c r="H14" i="3"/>
  <c r="J15" i="7"/>
  <c r="J14" i="7"/>
  <c r="J13" i="7"/>
  <c r="J12" i="7"/>
  <c r="J11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7" i="2"/>
  <c r="J16" i="2"/>
  <c r="J15" i="2"/>
  <c r="J14" i="2"/>
  <c r="J13" i="2"/>
  <c r="J12" i="2"/>
  <c r="J11" i="2"/>
  <c r="J10" i="2"/>
  <c r="J9" i="2"/>
  <c r="J8" i="2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8" i="2"/>
  <c r="I18" i="2"/>
  <c r="G18" i="2"/>
  <c r="E18" i="2"/>
  <c r="D18" i="2"/>
  <c r="C18" i="2"/>
  <c r="J61" i="1"/>
  <c r="H61" i="1"/>
  <c r="F61" i="1"/>
  <c r="E61" i="1"/>
  <c r="D61" i="1"/>
  <c r="B18" i="6" l="1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<sst xmlns="http://schemas.openxmlformats.org/spreadsheetml/2006/main" count="457" uniqueCount="92">
  <si>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</si>
  <si>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</si>
  <si>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</si>
  <si>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</si>
  <si>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</si>
  <si>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</si>
  <si>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</si>
  <si>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</si>
  <si>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</si>
  <si>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</si>
  <si>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</si>
  <si>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</si>
  <si>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</si>
  <si>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</si>
  <si>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</si>
  <si>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</si>
  <si>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</si>
  <si>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</si>
  <si>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</si>
  <si>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</si>
  <si>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</si>
  <si>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</si>
  <si>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</si>
  <si>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</si>
  <si>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</si>
  <si>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</si>
  <si>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</si>
  <si>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</si>
  <si>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</si>
  <si>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</si>
  <si>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</si>
  <si>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</si>
  <si>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</si>
  <si>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</si>
  <si>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</si>
  <si>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</si>
  <si>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</si>
  <si>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</si>
  <si>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</si>
  <si>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</si>
  <si>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</si>
  <si>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</si>
  <si>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</si>
  <si>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</si>
  <si>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</si>
  <si>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</si>
  <si>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</si>
  <si>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</si>
  <si>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</si>
  <si>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</si>
  <si>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</si>
  <si>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</si>
  <si>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</si>
  <si>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</si>
  <si>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</si>
  <si>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</si>
  <si>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</si>
  <si>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</si>
  <si>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</si>
  <si>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</si>
  <si>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</si>
  <si>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</si>
  <si>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</si>
  <si>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</si>
  <si>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</si>
  <si>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</si>
  <si>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</si>
  <si>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</si>
  <si>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</si>
  <si>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</si>
  <si>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</si>
  <si>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</si>
  <si>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</si>
  <si>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</si>
  <si>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</si>
  <si>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</si>
  <si>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</si>
  <si>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</si>
  <si>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</si>
  <si>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</si>
  <si>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</si>
  <si>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</si>
  <si>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</si>
  <si>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</si>
  <si>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</si>
  <si>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</si>
  <si>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</si>
  <si>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</si>
  <si>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</si>
  <si>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</si>
  <si>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8/23/2019.  </t>
  </si>
  <si>
    <t>Prepared by Office of Unemployment Insurance, Division of Performance Management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</si>
</sst>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3" fontId="5" fillId="0" borderId="28" xfId="1" applyNumberFormat="1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18" xfId="0" applyNumberFormat="1" applyFont="1" applyBorder="1"/>
    <xf numFmtId="3" fontId="5" fillId="0" borderId="16" xfId="1" applyNumberFormat="1" applyFont="1" applyFill="1" applyBorder="1"/>
    <xf numFmtId="164" fontId="5" fillId="0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0" fillId="4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9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5" xfId="0" applyFont="1" applyFill="1" applyBorder="1" applyAlignment="1">
      <alignment horizontal="center"/>
    </xf>
    <xf numFmtId="0" fontId="0" fillId="4" borderId="2" xfId="0" applyFill="1" applyBorder="1"/>
    <xf numFmtId="0" fontId="2" fillId="4" borderId="2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9" xfId="0" applyNumberFormat="1" applyFont="1" applyFill="1" applyBorder="1"/>
    <xf numFmtId="164" fontId="4" fillId="4" borderId="9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3" fontId="4" fillId="4" borderId="27" xfId="0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3" fontId="7" fillId="0" borderId="32" xfId="0" applyNumberFormat="1" applyFont="1" applyFill="1" applyBorder="1"/>
    <xf numFmtId="0" fontId="4" fillId="4" borderId="5" xfId="0" applyFont="1" applyFill="1" applyBorder="1" applyAlignment="1">
      <alignment horizontal="center"/>
    </xf>
    <xf numFmtId="3" fontId="7" fillId="0" borderId="18" xfId="0" applyNumberFormat="1" applyFont="1" applyFill="1" applyBorder="1"/>
    <xf numFmtId="3" fontId="7" fillId="0" borderId="29" xfId="0" applyNumberFormat="1" applyFont="1" applyFill="1" applyBorder="1"/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3" fontId="7" fillId="0" borderId="34" xfId="0" applyNumberFormat="1" applyFont="1" applyFill="1" applyBorder="1"/>
    <xf numFmtId="0" fontId="4" fillId="4" borderId="9" xfId="0" applyFont="1" applyFill="1" applyBorder="1" applyAlignment="1">
      <alignment horizontal="center"/>
    </xf>
    <xf numFmtId="1" fontId="4" fillId="4" borderId="35" xfId="0" applyNumberFormat="1" applyFont="1" applyFill="1" applyBorder="1"/>
    <xf numFmtId="3" fontId="4" fillId="4" borderId="36" xfId="0" applyNumberFormat="1" applyFont="1" applyFill="1" applyBorder="1"/>
    <xf numFmtId="164" fontId="4" fillId="4" borderId="36" xfId="0" applyNumberFormat="1" applyFont="1" applyFill="1" applyBorder="1"/>
    <xf numFmtId="3" fontId="4" fillId="4" borderId="37" xfId="0" applyNumberFormat="1" applyFont="1" applyFill="1" applyBorder="1"/>
    <xf numFmtId="0" fontId="9" fillId="0" borderId="3" xfId="0" applyFont="1" applyBorder="1"/>
    <xf numFmtId="0" fontId="9" fillId="0" borderId="0" xfId="0" applyFont="1" applyBorder="1"/>
    <xf numFmtId="0" fontId="9" fillId="0" borderId="26" xfId="0" applyFont="1" applyBorder="1"/>
    <xf numFmtId="0" fontId="9" fillId="0" borderId="4" xfId="0" applyFont="1" applyBorder="1"/>
    <xf numFmtId="0" fontId="9" fillId="0" borderId="14" xfId="0" applyFont="1" applyBorder="1"/>
    <xf numFmtId="0" fontId="9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25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6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11" fillId="0" borderId="2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ht="18.75" thickBot="1" x14ac:dyDescent="0.3">
      <c r="A2" s="88" t="s">
        <v>2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8" x14ac:dyDescent="0.25">
      <c r="A3" s="27"/>
      <c r="B3" s="27"/>
      <c r="C3" s="28" t="s">
        <v>23</v>
      </c>
      <c r="D3" s="29" t="s">
        <v>1</v>
      </c>
      <c r="E3" s="28"/>
      <c r="F3" s="29"/>
      <c r="G3" s="28" t="s">
        <v>29</v>
      </c>
      <c r="H3" s="29"/>
      <c r="I3" s="28" t="s">
        <v>29</v>
      </c>
      <c r="J3" s="29" t="s">
        <v>22</v>
      </c>
      <c r="K3" s="30" t="s">
        <v>27</v>
      </c>
    </row>
    <row r="4" spans="1:11" ht="18" x14ac:dyDescent="0.25">
      <c r="A4" s="31"/>
      <c r="B4" s="31"/>
      <c r="C4" s="32" t="s">
        <v>24</v>
      </c>
      <c r="D4" s="33" t="s">
        <v>25</v>
      </c>
      <c r="E4" s="32" t="s">
        <v>3</v>
      </c>
      <c r="F4" s="33" t="s">
        <v>3</v>
      </c>
      <c r="G4" s="32" t="s">
        <v>19</v>
      </c>
      <c r="H4" s="33" t="s">
        <v>3</v>
      </c>
      <c r="I4" s="32" t="s">
        <v>19</v>
      </c>
      <c r="J4" s="33" t="s">
        <v>5</v>
      </c>
      <c r="K4" s="34" t="s">
        <v>4</v>
      </c>
    </row>
    <row r="5" spans="1:11" ht="18" x14ac:dyDescent="0.25">
      <c r="A5" s="31"/>
      <c r="B5" s="31"/>
      <c r="C5" s="32" t="s">
        <v>21</v>
      </c>
      <c r="D5" s="33" t="s">
        <v>3</v>
      </c>
      <c r="E5" s="32" t="s">
        <v>5</v>
      </c>
      <c r="F5" s="33" t="s">
        <v>5</v>
      </c>
      <c r="G5" s="32" t="s">
        <v>5</v>
      </c>
      <c r="H5" s="33" t="s">
        <v>5</v>
      </c>
      <c r="I5" s="32" t="s">
        <v>5</v>
      </c>
      <c r="J5" s="33" t="s">
        <v>26</v>
      </c>
      <c r="K5" s="34" t="s">
        <v>28</v>
      </c>
    </row>
    <row r="6" spans="1:11" ht="18" x14ac:dyDescent="0.25">
      <c r="A6" s="31"/>
      <c r="B6" s="31"/>
      <c r="C6" s="32" t="s">
        <v>5</v>
      </c>
      <c r="D6" s="33" t="s">
        <v>5</v>
      </c>
      <c r="E6" s="32" t="s">
        <v>6</v>
      </c>
      <c r="F6" s="33" t="s">
        <v>7</v>
      </c>
      <c r="G6" s="32" t="s">
        <v>8</v>
      </c>
      <c r="H6" s="33" t="s">
        <v>9</v>
      </c>
      <c r="I6" s="32" t="s">
        <v>85</v>
      </c>
      <c r="J6" s="33" t="s">
        <v>10</v>
      </c>
      <c r="K6" s="34" t="s">
        <v>5</v>
      </c>
    </row>
    <row r="7" spans="1:11" ht="18.75" thickBot="1" x14ac:dyDescent="0.3">
      <c r="A7" s="35" t="s">
        <v>18</v>
      </c>
      <c r="B7" s="35" t="s">
        <v>86</v>
      </c>
      <c r="C7" s="32" t="s">
        <v>11</v>
      </c>
      <c r="D7" s="33" t="s">
        <v>12</v>
      </c>
      <c r="E7" s="32" t="s">
        <v>13</v>
      </c>
      <c r="F7" s="33" t="s">
        <v>14</v>
      </c>
      <c r="G7" s="32" t="s">
        <v>15</v>
      </c>
      <c r="H7" s="33" t="s">
        <v>16</v>
      </c>
      <c r="I7" s="32" t="s">
        <v>15</v>
      </c>
      <c r="J7" s="33" t="s">
        <v>17</v>
      </c>
      <c r="K7" s="34" t="s">
        <v>20</v>
      </c>
    </row>
    <row r="8" spans="1:11" ht="18" x14ac:dyDescent="0.25">
      <c r="A8" s="12" t="s">
        <v>30</v>
      </c>
      <c r="B8" s="61">
        <v>6</v>
      </c>
      <c r="C8" s="21">
        <v>23</v>
      </c>
      <c r="D8" s="21">
        <v>109</v>
      </c>
      <c r="E8" s="21">
        <v>85</v>
      </c>
      <c r="F8" s="21">
        <v>14</v>
      </c>
      <c r="G8" s="22">
        <v>0.128</v>
      </c>
      <c r="H8" s="21">
        <v>10</v>
      </c>
      <c r="I8" s="22">
        <v>9.1999999999999998E-2</v>
      </c>
      <c r="J8" s="23">
        <v>0</v>
      </c>
      <c r="K8" s="68">
        <f>D8*C8</f>
        <v>2507</v>
      </c>
    </row>
    <row r="9" spans="1:11" ht="18" x14ac:dyDescent="0.25">
      <c r="A9" s="7" t="s">
        <v>31</v>
      </c>
      <c r="B9" s="10">
        <v>3</v>
      </c>
      <c r="C9" s="17">
        <v>20</v>
      </c>
      <c r="D9" s="17">
        <v>358</v>
      </c>
      <c r="E9" s="17">
        <v>333</v>
      </c>
      <c r="F9" s="17">
        <v>18</v>
      </c>
      <c r="G9" s="18">
        <v>0.05</v>
      </c>
      <c r="H9" s="17">
        <v>5</v>
      </c>
      <c r="I9" s="18">
        <v>1.4E-2</v>
      </c>
      <c r="J9" s="19">
        <v>2</v>
      </c>
      <c r="K9" s="67">
        <f>D9*C9</f>
        <v>7160</v>
      </c>
    </row>
    <row r="10" spans="1:11" ht="18" x14ac:dyDescent="0.25">
      <c r="A10" s="7" t="s">
        <v>32</v>
      </c>
      <c r="B10" s="10">
        <v>4</v>
      </c>
      <c r="C10" s="17">
        <v>15</v>
      </c>
      <c r="D10" s="17">
        <v>609</v>
      </c>
      <c r="E10" s="17">
        <v>543</v>
      </c>
      <c r="F10" s="17">
        <v>51</v>
      </c>
      <c r="G10" s="18">
        <v>8.4000000000000005E-2</v>
      </c>
      <c r="H10" s="17">
        <v>15</v>
      </c>
      <c r="I10" s="18">
        <v>2.5000000000000001E-2</v>
      </c>
      <c r="J10" s="19">
        <v>0</v>
      </c>
      <c r="K10" s="67">
        <f>D10*C10</f>
        <v>9135</v>
      </c>
    </row>
    <row r="11" spans="1:11" ht="18" x14ac:dyDescent="0.25">
      <c r="A11" s="7" t="s">
        <v>33</v>
      </c>
      <c r="B11" s="10">
        <v>6</v>
      </c>
      <c r="C11" s="17">
        <v>20</v>
      </c>
      <c r="D11" s="17">
        <v>1621</v>
      </c>
      <c r="E11" s="17">
        <v>1114</v>
      </c>
      <c r="F11" s="17">
        <v>472</v>
      </c>
      <c r="G11" s="18">
        <v>0.29099999999999998</v>
      </c>
      <c r="H11" s="17">
        <v>35</v>
      </c>
      <c r="I11" s="18">
        <v>2.1999999999999999E-2</v>
      </c>
      <c r="J11" s="19">
        <v>0</v>
      </c>
      <c r="K11" s="67">
        <f>D11*C11</f>
        <v>32420</v>
      </c>
    </row>
    <row r="12" spans="1:11" ht="18" x14ac:dyDescent="0.25">
      <c r="A12" s="7" t="s">
        <v>34</v>
      </c>
      <c r="B12" s="10">
        <v>6</v>
      </c>
      <c r="C12" s="14">
        <v>26</v>
      </c>
      <c r="D12" s="14">
        <v>17267</v>
      </c>
      <c r="E12" s="14">
        <v>10110</v>
      </c>
      <c r="F12" s="14">
        <v>3906</v>
      </c>
      <c r="G12" s="15">
        <v>0.22600000000000001</v>
      </c>
      <c r="H12" s="14">
        <v>3251</v>
      </c>
      <c r="I12" s="15">
        <v>0.188</v>
      </c>
      <c r="J12" s="16">
        <v>0</v>
      </c>
      <c r="K12" s="67">
        <f>D12*C12</f>
        <v>448942</v>
      </c>
    </row>
    <row r="13" spans="1:11" ht="18" x14ac:dyDescent="0.25">
      <c r="A13" s="7" t="s">
        <v>35</v>
      </c>
      <c r="B13" s="10">
        <v>4</v>
      </c>
      <c r="C13" s="17">
        <v>14</v>
      </c>
      <c r="D13" s="17">
        <v>833</v>
      </c>
      <c r="E13" s="17">
        <v>745</v>
      </c>
      <c r="F13" s="17">
        <v>51</v>
      </c>
      <c r="G13" s="18">
        <v>6.0999999999999999E-2</v>
      </c>
      <c r="H13" s="17">
        <v>37</v>
      </c>
      <c r="I13" s="18">
        <v>4.3999999999999997E-2</v>
      </c>
      <c r="J13" s="19">
        <v>0</v>
      </c>
      <c r="K13" s="67">
        <f>D13*C13</f>
        <v>11662</v>
      </c>
    </row>
    <row r="14" spans="1:11" ht="18" x14ac:dyDescent="0.25">
      <c r="A14" s="7" t="s">
        <v>36</v>
      </c>
      <c r="B14" s="10">
        <v>1</v>
      </c>
      <c r="C14" s="17">
        <v>42</v>
      </c>
      <c r="D14" s="17">
        <v>2431</v>
      </c>
      <c r="E14" s="17">
        <v>781</v>
      </c>
      <c r="F14" s="17">
        <v>570</v>
      </c>
      <c r="G14" s="18">
        <v>0.23400000000000001</v>
      </c>
      <c r="H14" s="17">
        <v>1077</v>
      </c>
      <c r="I14" s="18">
        <v>0.443</v>
      </c>
      <c r="J14" s="19">
        <v>3</v>
      </c>
      <c r="K14" s="67">
        <f>D14*C14</f>
        <v>102102</v>
      </c>
    </row>
    <row r="15" spans="1:11" ht="18" x14ac:dyDescent="0.25">
      <c r="A15" s="7" t="s">
        <v>37</v>
      </c>
      <c r="B15" s="10">
        <v>2</v>
      </c>
      <c r="C15" s="17">
        <v>26</v>
      </c>
      <c r="D15" s="17">
        <v>147</v>
      </c>
      <c r="E15" s="17">
        <v>117</v>
      </c>
      <c r="F15" s="17">
        <v>16</v>
      </c>
      <c r="G15" s="18">
        <v>0.109</v>
      </c>
      <c r="H15" s="17">
        <v>12</v>
      </c>
      <c r="I15" s="18">
        <v>8.2000000000000003E-2</v>
      </c>
      <c r="J15" s="19">
        <v>2</v>
      </c>
      <c r="K15" s="67">
        <f>D15*C15</f>
        <v>3822</v>
      </c>
    </row>
    <row r="16" spans="1:11" ht="18" x14ac:dyDescent="0.25">
      <c r="A16" s="7" t="s">
        <v>38</v>
      </c>
      <c r="B16" s="10">
        <v>2</v>
      </c>
      <c r="C16" s="17">
        <v>11</v>
      </c>
      <c r="D16" s="17">
        <v>105</v>
      </c>
      <c r="E16" s="17">
        <v>99</v>
      </c>
      <c r="F16" s="17">
        <v>4</v>
      </c>
      <c r="G16" s="18">
        <v>3.7999999999999999E-2</v>
      </c>
      <c r="H16" s="17">
        <v>2</v>
      </c>
      <c r="I16" s="18">
        <v>1.9E-2</v>
      </c>
      <c r="J16" s="19">
        <v>0</v>
      </c>
      <c r="K16" s="67">
        <f>D16*C16</f>
        <v>1155</v>
      </c>
    </row>
    <row r="17" spans="1:11" ht="18" x14ac:dyDescent="0.25">
      <c r="A17" s="7" t="s">
        <v>39</v>
      </c>
      <c r="B17" s="10">
        <v>3</v>
      </c>
      <c r="C17" s="17">
        <v>14</v>
      </c>
      <c r="D17" s="17">
        <v>2559</v>
      </c>
      <c r="E17" s="17">
        <v>2265</v>
      </c>
      <c r="F17" s="17">
        <v>208</v>
      </c>
      <c r="G17" s="18">
        <v>8.1000000000000003E-2</v>
      </c>
      <c r="H17" s="17">
        <v>85</v>
      </c>
      <c r="I17" s="18">
        <v>3.3000000000000002E-2</v>
      </c>
      <c r="J17" s="19">
        <v>1</v>
      </c>
      <c r="K17" s="67">
        <f>D17*C17</f>
        <v>35826</v>
      </c>
    </row>
    <row r="18" spans="1:11" ht="18" x14ac:dyDescent="0.25">
      <c r="A18" s="7" t="s">
        <v>40</v>
      </c>
      <c r="B18" s="10">
        <v>3</v>
      </c>
      <c r="C18" s="17">
        <v>14</v>
      </c>
      <c r="D18" s="17">
        <v>1817</v>
      </c>
      <c r="E18" s="17">
        <v>1699</v>
      </c>
      <c r="F18" s="17">
        <v>107</v>
      </c>
      <c r="G18" s="18">
        <v>5.8999999999999997E-2</v>
      </c>
      <c r="H18" s="17">
        <v>11</v>
      </c>
      <c r="I18" s="18">
        <v>6.0000000000000001E-3</v>
      </c>
      <c r="J18" s="19">
        <v>0</v>
      </c>
      <c r="K18" s="67">
        <f>D18*C18</f>
        <v>25438</v>
      </c>
    </row>
    <row r="19" spans="1:11" ht="18" x14ac:dyDescent="0.25">
      <c r="A19" s="7" t="s">
        <v>41</v>
      </c>
      <c r="B19" s="10">
        <v>6</v>
      </c>
      <c r="C19" s="17">
        <v>68</v>
      </c>
      <c r="D19" s="17">
        <v>347</v>
      </c>
      <c r="E19" s="17">
        <v>235</v>
      </c>
      <c r="F19" s="17">
        <v>38</v>
      </c>
      <c r="G19" s="18">
        <v>0.11</v>
      </c>
      <c r="H19" s="17">
        <v>53</v>
      </c>
      <c r="I19" s="18">
        <v>0.153</v>
      </c>
      <c r="J19" s="19">
        <v>21</v>
      </c>
      <c r="K19" s="67">
        <f>D19*C19</f>
        <v>23596</v>
      </c>
    </row>
    <row r="20" spans="1:11" ht="18" x14ac:dyDescent="0.25">
      <c r="A20" s="7" t="s">
        <v>42</v>
      </c>
      <c r="B20" s="10">
        <v>5</v>
      </c>
      <c r="C20" s="17">
        <v>16</v>
      </c>
      <c r="D20" s="17">
        <v>697</v>
      </c>
      <c r="E20" s="17">
        <v>615</v>
      </c>
      <c r="F20" s="17">
        <v>62</v>
      </c>
      <c r="G20" s="18">
        <v>8.8999999999999996E-2</v>
      </c>
      <c r="H20" s="17">
        <v>20</v>
      </c>
      <c r="I20" s="18">
        <v>2.9000000000000001E-2</v>
      </c>
      <c r="J20" s="19">
        <v>0</v>
      </c>
      <c r="K20" s="67">
        <f>D20*C20</f>
        <v>11152</v>
      </c>
    </row>
    <row r="21" spans="1:11" ht="18" x14ac:dyDescent="0.25">
      <c r="A21" s="7" t="s">
        <v>43</v>
      </c>
      <c r="B21" s="10">
        <v>6</v>
      </c>
      <c r="C21" s="17">
        <v>12</v>
      </c>
      <c r="D21" s="17">
        <v>262</v>
      </c>
      <c r="E21" s="17">
        <v>253</v>
      </c>
      <c r="F21" s="17">
        <v>7</v>
      </c>
      <c r="G21" s="18">
        <v>2.7E-2</v>
      </c>
      <c r="H21" s="17">
        <v>2</v>
      </c>
      <c r="I21" s="18">
        <v>8.0000000000000002E-3</v>
      </c>
      <c r="J21" s="19">
        <v>0</v>
      </c>
      <c r="K21" s="67">
        <f>D21*C21</f>
        <v>3144</v>
      </c>
    </row>
    <row r="22" spans="1:11" ht="18" x14ac:dyDescent="0.25">
      <c r="A22" s="7" t="s">
        <v>44</v>
      </c>
      <c r="B22" s="10">
        <v>5</v>
      </c>
      <c r="C22" s="17">
        <v>14</v>
      </c>
      <c r="D22" s="17">
        <v>2198</v>
      </c>
      <c r="E22" s="17">
        <v>2035</v>
      </c>
      <c r="F22" s="17">
        <v>100</v>
      </c>
      <c r="G22" s="18">
        <v>4.4999999999999998E-2</v>
      </c>
      <c r="H22" s="17">
        <v>61</v>
      </c>
      <c r="I22" s="18">
        <v>2.8000000000000001E-2</v>
      </c>
      <c r="J22" s="19">
        <v>2</v>
      </c>
      <c r="K22" s="67">
        <f>D22*C22</f>
        <v>30772</v>
      </c>
    </row>
    <row r="23" spans="1:11" ht="18" x14ac:dyDescent="0.25">
      <c r="A23" s="7" t="s">
        <v>45</v>
      </c>
      <c r="B23" s="10">
        <v>5</v>
      </c>
      <c r="C23" s="17">
        <v>17</v>
      </c>
      <c r="D23" s="17">
        <v>1145</v>
      </c>
      <c r="E23" s="17">
        <v>910</v>
      </c>
      <c r="F23" s="17">
        <v>187</v>
      </c>
      <c r="G23" s="18">
        <v>0.16300000000000001</v>
      </c>
      <c r="H23" s="17">
        <v>48</v>
      </c>
      <c r="I23" s="18">
        <v>4.2000000000000003E-2</v>
      </c>
      <c r="J23" s="19">
        <v>0</v>
      </c>
      <c r="K23" s="67">
        <f>D23*C23</f>
        <v>19465</v>
      </c>
    </row>
    <row r="24" spans="1:11" ht="18" x14ac:dyDescent="0.25">
      <c r="A24" s="7" t="s">
        <v>46</v>
      </c>
      <c r="B24" s="10">
        <v>5</v>
      </c>
      <c r="C24" s="17">
        <v>21</v>
      </c>
      <c r="D24" s="17">
        <v>740</v>
      </c>
      <c r="E24" s="17">
        <v>480</v>
      </c>
      <c r="F24" s="17">
        <v>178</v>
      </c>
      <c r="G24" s="18">
        <v>0.24099999999999999</v>
      </c>
      <c r="H24" s="17">
        <v>82</v>
      </c>
      <c r="I24" s="18">
        <v>0.111</v>
      </c>
      <c r="J24" s="19">
        <v>0</v>
      </c>
      <c r="K24" s="67">
        <f>D24*C24</f>
        <v>15540</v>
      </c>
    </row>
    <row r="25" spans="1:11" ht="18" x14ac:dyDescent="0.25">
      <c r="A25" s="7" t="s">
        <v>47</v>
      </c>
      <c r="B25" s="10">
        <v>3</v>
      </c>
      <c r="C25" s="17">
        <v>19</v>
      </c>
      <c r="D25" s="17">
        <v>888</v>
      </c>
      <c r="E25" s="17">
        <v>687</v>
      </c>
      <c r="F25" s="17">
        <v>119</v>
      </c>
      <c r="G25" s="18">
        <v>0.13400000000000001</v>
      </c>
      <c r="H25" s="17">
        <v>82</v>
      </c>
      <c r="I25" s="18">
        <v>9.1999999999999998E-2</v>
      </c>
      <c r="J25" s="19">
        <v>0</v>
      </c>
      <c r="K25" s="67">
        <f>D25*C25</f>
        <v>16872</v>
      </c>
    </row>
    <row r="26" spans="1:11" ht="18" x14ac:dyDescent="0.25">
      <c r="A26" s="7" t="s">
        <v>48</v>
      </c>
      <c r="B26" s="10">
        <v>4</v>
      </c>
      <c r="C26" s="17">
        <v>15</v>
      </c>
      <c r="D26" s="17">
        <v>915</v>
      </c>
      <c r="E26" s="17">
        <v>805</v>
      </c>
      <c r="F26" s="17">
        <v>79</v>
      </c>
      <c r="G26" s="18">
        <v>8.5999999999999993E-2</v>
      </c>
      <c r="H26" s="17">
        <v>31</v>
      </c>
      <c r="I26" s="18">
        <v>3.4000000000000002E-2</v>
      </c>
      <c r="J26" s="19">
        <v>0</v>
      </c>
      <c r="K26" s="67">
        <f>D26*C26</f>
        <v>13725</v>
      </c>
    </row>
    <row r="27" spans="1:11" ht="18" x14ac:dyDescent="0.25">
      <c r="A27" s="7" t="s">
        <v>49</v>
      </c>
      <c r="B27" s="10">
        <v>1</v>
      </c>
      <c r="C27" s="17">
        <v>21</v>
      </c>
      <c r="D27" s="17">
        <v>1575</v>
      </c>
      <c r="E27" s="17">
        <v>1114</v>
      </c>
      <c r="F27" s="17">
        <v>270</v>
      </c>
      <c r="G27" s="18">
        <v>0.17100000000000001</v>
      </c>
      <c r="H27" s="17">
        <v>191</v>
      </c>
      <c r="I27" s="18">
        <v>0.121</v>
      </c>
      <c r="J27" s="19">
        <v>0</v>
      </c>
      <c r="K27" s="67">
        <f>D27*C27</f>
        <v>33075</v>
      </c>
    </row>
    <row r="28" spans="1:11" ht="18" x14ac:dyDescent="0.25">
      <c r="A28" s="7" t="s">
        <v>50</v>
      </c>
      <c r="B28" s="10">
        <v>2</v>
      </c>
      <c r="C28" s="17">
        <v>24</v>
      </c>
      <c r="D28" s="17">
        <v>1150</v>
      </c>
      <c r="E28" s="17">
        <v>938</v>
      </c>
      <c r="F28" s="17">
        <v>147</v>
      </c>
      <c r="G28" s="18">
        <v>0.128</v>
      </c>
      <c r="H28" s="17">
        <v>57</v>
      </c>
      <c r="I28" s="18">
        <v>0.05</v>
      </c>
      <c r="J28" s="19">
        <v>8</v>
      </c>
      <c r="K28" s="67">
        <f>D28*C28</f>
        <v>27600</v>
      </c>
    </row>
    <row r="29" spans="1:11" ht="18" x14ac:dyDescent="0.25">
      <c r="A29" s="7" t="s">
        <v>51</v>
      </c>
      <c r="B29" s="10">
        <v>1</v>
      </c>
      <c r="C29" s="17">
        <v>28</v>
      </c>
      <c r="D29" s="17">
        <v>230</v>
      </c>
      <c r="E29" s="17">
        <v>180</v>
      </c>
      <c r="F29" s="17">
        <v>19</v>
      </c>
      <c r="G29" s="18">
        <v>8.3000000000000004E-2</v>
      </c>
      <c r="H29" s="17">
        <v>31</v>
      </c>
      <c r="I29" s="18">
        <v>0.13500000000000001</v>
      </c>
      <c r="J29" s="19">
        <v>0</v>
      </c>
      <c r="K29" s="67">
        <f>D29*C29</f>
        <v>6440</v>
      </c>
    </row>
    <row r="30" spans="1:11" ht="18" x14ac:dyDescent="0.25">
      <c r="A30" s="7" t="s">
        <v>52</v>
      </c>
      <c r="B30" s="10">
        <v>5</v>
      </c>
      <c r="C30" s="17">
        <v>25</v>
      </c>
      <c r="D30" s="17">
        <v>1245</v>
      </c>
      <c r="E30" s="17">
        <v>1111</v>
      </c>
      <c r="F30" s="17">
        <v>87</v>
      </c>
      <c r="G30" s="18">
        <v>7.0000000000000007E-2</v>
      </c>
      <c r="H30" s="17">
        <v>38</v>
      </c>
      <c r="I30" s="18">
        <v>3.1E-2</v>
      </c>
      <c r="J30" s="19">
        <v>9</v>
      </c>
      <c r="K30" s="67">
        <f>D30*C30</f>
        <v>31125</v>
      </c>
    </row>
    <row r="31" spans="1:11" ht="18" x14ac:dyDescent="0.25">
      <c r="A31" s="7" t="s">
        <v>53</v>
      </c>
      <c r="B31" s="10">
        <v>5</v>
      </c>
      <c r="C31" s="17">
        <v>12</v>
      </c>
      <c r="D31" s="17">
        <v>931</v>
      </c>
      <c r="E31" s="17">
        <v>853</v>
      </c>
      <c r="F31" s="17">
        <v>61</v>
      </c>
      <c r="G31" s="18">
        <v>6.6000000000000003E-2</v>
      </c>
      <c r="H31" s="17">
        <v>16</v>
      </c>
      <c r="I31" s="18">
        <v>1.7000000000000001E-2</v>
      </c>
      <c r="J31" s="19">
        <v>1</v>
      </c>
      <c r="K31" s="67">
        <f>D31*C31</f>
        <v>11172</v>
      </c>
    </row>
    <row r="32" spans="1:11" ht="18" x14ac:dyDescent="0.25">
      <c r="A32" s="7" t="s">
        <v>54</v>
      </c>
      <c r="B32" s="10">
        <v>5</v>
      </c>
      <c r="C32" s="17">
        <v>27</v>
      </c>
      <c r="D32" s="17">
        <v>646</v>
      </c>
      <c r="E32" s="17">
        <v>557</v>
      </c>
      <c r="F32" s="17">
        <v>36</v>
      </c>
      <c r="G32" s="18">
        <v>5.6000000000000001E-2</v>
      </c>
      <c r="H32" s="17">
        <v>46</v>
      </c>
      <c r="I32" s="18">
        <v>7.0999999999999994E-2</v>
      </c>
      <c r="J32" s="19">
        <v>7</v>
      </c>
      <c r="K32" s="67">
        <f>D32*C32</f>
        <v>17442</v>
      </c>
    </row>
    <row r="33" spans="1:11" ht="18" x14ac:dyDescent="0.25">
      <c r="A33" s="7" t="s">
        <v>55</v>
      </c>
      <c r="B33" s="10">
        <v>3</v>
      </c>
      <c r="C33" s="17">
        <v>5</v>
      </c>
      <c r="D33" s="17">
        <v>264</v>
      </c>
      <c r="E33" s="17">
        <v>263</v>
      </c>
      <c r="F33" s="17">
        <v>0</v>
      </c>
      <c r="G33" s="18">
        <v>0</v>
      </c>
      <c r="H33" s="17">
        <v>1</v>
      </c>
      <c r="I33" s="18">
        <v>4.0000000000000001E-3</v>
      </c>
      <c r="J33" s="19">
        <v>0</v>
      </c>
      <c r="K33" s="67">
        <f>D33*C33</f>
        <v>1320</v>
      </c>
    </row>
    <row r="34" spans="1:11" ht="18" x14ac:dyDescent="0.25">
      <c r="A34" s="7" t="s">
        <v>56</v>
      </c>
      <c r="B34" s="10">
        <v>4</v>
      </c>
      <c r="C34" s="17">
        <v>10</v>
      </c>
      <c r="D34" s="17">
        <v>66</v>
      </c>
      <c r="E34" s="17">
        <v>66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67">
        <f>D34*C34</f>
        <v>660</v>
      </c>
    </row>
    <row r="35" spans="1:11" ht="18" x14ac:dyDescent="0.25">
      <c r="A35" s="7" t="s">
        <v>57</v>
      </c>
      <c r="B35" s="10">
        <v>3</v>
      </c>
      <c r="C35" s="17">
        <v>24</v>
      </c>
      <c r="D35" s="17">
        <v>2221</v>
      </c>
      <c r="E35" s="17">
        <v>1577</v>
      </c>
      <c r="F35" s="17">
        <v>401</v>
      </c>
      <c r="G35" s="18">
        <v>0.18099999999999999</v>
      </c>
      <c r="H35" s="17">
        <v>242</v>
      </c>
      <c r="I35" s="18">
        <v>0.109</v>
      </c>
      <c r="J35" s="19">
        <v>1</v>
      </c>
      <c r="K35" s="67">
        <f>D35*C35</f>
        <v>53304</v>
      </c>
    </row>
    <row r="36" spans="1:11" ht="18" x14ac:dyDescent="0.25">
      <c r="A36" s="7" t="s">
        <v>58</v>
      </c>
      <c r="B36" s="10">
        <v>4</v>
      </c>
      <c r="C36" s="17">
        <v>13</v>
      </c>
      <c r="D36" s="17">
        <v>199</v>
      </c>
      <c r="E36" s="17">
        <v>193</v>
      </c>
      <c r="F36" s="17">
        <v>6</v>
      </c>
      <c r="G36" s="18">
        <v>0.03</v>
      </c>
      <c r="H36" s="17">
        <v>0</v>
      </c>
      <c r="I36" s="18">
        <v>0</v>
      </c>
      <c r="J36" s="19">
        <v>0</v>
      </c>
      <c r="K36" s="67">
        <f>D36*C36</f>
        <v>2587</v>
      </c>
    </row>
    <row r="37" spans="1:11" ht="18" x14ac:dyDescent="0.25">
      <c r="A37" s="7" t="s">
        <v>59</v>
      </c>
      <c r="B37" s="10">
        <v>5</v>
      </c>
      <c r="C37" s="17">
        <v>18</v>
      </c>
      <c r="D37" s="17">
        <v>330</v>
      </c>
      <c r="E37" s="17">
        <v>224</v>
      </c>
      <c r="F37" s="17">
        <v>100</v>
      </c>
      <c r="G37" s="18">
        <v>0.30299999999999999</v>
      </c>
      <c r="H37" s="17">
        <v>6</v>
      </c>
      <c r="I37" s="18">
        <v>1.7999999999999999E-2</v>
      </c>
      <c r="J37" s="19">
        <v>0</v>
      </c>
      <c r="K37" s="67">
        <f>D37*C37</f>
        <v>5940</v>
      </c>
    </row>
    <row r="38" spans="1:11" ht="18" x14ac:dyDescent="0.25">
      <c r="A38" s="7" t="s">
        <v>60</v>
      </c>
      <c r="B38" s="10">
        <v>1</v>
      </c>
      <c r="C38" s="17">
        <v>13</v>
      </c>
      <c r="D38" s="17">
        <v>125</v>
      </c>
      <c r="E38" s="17">
        <v>110</v>
      </c>
      <c r="F38" s="17">
        <v>9</v>
      </c>
      <c r="G38" s="18">
        <v>7.1999999999999995E-2</v>
      </c>
      <c r="H38" s="17">
        <v>6</v>
      </c>
      <c r="I38" s="18">
        <v>4.8000000000000001E-2</v>
      </c>
      <c r="J38" s="19">
        <v>0</v>
      </c>
      <c r="K38" s="67">
        <f>D38*C38</f>
        <v>1625</v>
      </c>
    </row>
    <row r="39" spans="1:11" ht="18" x14ac:dyDescent="0.25">
      <c r="A39" s="7" t="s">
        <v>61</v>
      </c>
      <c r="B39" s="10">
        <v>1</v>
      </c>
      <c r="C39" s="17">
        <v>14</v>
      </c>
      <c r="D39" s="17">
        <v>2263</v>
      </c>
      <c r="E39" s="17">
        <v>2065</v>
      </c>
      <c r="F39" s="17">
        <v>185</v>
      </c>
      <c r="G39" s="18">
        <v>8.2000000000000003E-2</v>
      </c>
      <c r="H39" s="17">
        <v>13</v>
      </c>
      <c r="I39" s="18">
        <v>6.0000000000000001E-3</v>
      </c>
      <c r="J39" s="19">
        <v>0</v>
      </c>
      <c r="K39" s="67">
        <f>D39*C39</f>
        <v>31682</v>
      </c>
    </row>
    <row r="40" spans="1:11" ht="18" x14ac:dyDescent="0.25">
      <c r="A40" s="7" t="s">
        <v>62</v>
      </c>
      <c r="B40" s="10">
        <v>4</v>
      </c>
      <c r="C40" s="17">
        <v>12</v>
      </c>
      <c r="D40" s="17">
        <v>397</v>
      </c>
      <c r="E40" s="17">
        <v>366</v>
      </c>
      <c r="F40" s="17">
        <v>20</v>
      </c>
      <c r="G40" s="18">
        <v>0.05</v>
      </c>
      <c r="H40" s="17">
        <v>11</v>
      </c>
      <c r="I40" s="18">
        <v>2.8000000000000001E-2</v>
      </c>
      <c r="J40" s="19">
        <v>0</v>
      </c>
      <c r="K40" s="67">
        <f>D40*C40</f>
        <v>4764</v>
      </c>
    </row>
    <row r="41" spans="1:11" ht="18" x14ac:dyDescent="0.25">
      <c r="A41" s="7" t="s">
        <v>63</v>
      </c>
      <c r="B41" s="10">
        <v>6</v>
      </c>
      <c r="C41" s="17">
        <v>8</v>
      </c>
      <c r="D41" s="17">
        <v>280</v>
      </c>
      <c r="E41" s="17">
        <v>271</v>
      </c>
      <c r="F41" s="17">
        <v>6</v>
      </c>
      <c r="G41" s="18">
        <v>2.1000000000000001E-2</v>
      </c>
      <c r="H41" s="17">
        <v>3</v>
      </c>
      <c r="I41" s="18">
        <v>1.0999999999999999E-2</v>
      </c>
      <c r="J41" s="19">
        <v>0</v>
      </c>
      <c r="K41" s="67">
        <f>D41*C41</f>
        <v>2240</v>
      </c>
    </row>
    <row r="42" spans="1:11" ht="18" x14ac:dyDescent="0.25">
      <c r="A42" s="7" t="s">
        <v>64</v>
      </c>
      <c r="B42" s="10">
        <v>1</v>
      </c>
      <c r="C42" s="17">
        <v>22</v>
      </c>
      <c r="D42" s="17">
        <v>3775</v>
      </c>
      <c r="E42" s="17">
        <v>2733</v>
      </c>
      <c r="F42" s="17">
        <v>591</v>
      </c>
      <c r="G42" s="18">
        <v>0.157</v>
      </c>
      <c r="H42" s="17">
        <v>449</v>
      </c>
      <c r="I42" s="18">
        <v>0.11899999999999999</v>
      </c>
      <c r="J42" s="19">
        <v>2</v>
      </c>
      <c r="K42" s="67">
        <f>D42*C42</f>
        <v>83050</v>
      </c>
    </row>
    <row r="43" spans="1:11" ht="18" x14ac:dyDescent="0.25">
      <c r="A43" s="7" t="s">
        <v>65</v>
      </c>
      <c r="B43" s="10">
        <v>5</v>
      </c>
      <c r="C43" s="17">
        <v>16</v>
      </c>
      <c r="D43" s="17">
        <v>847</v>
      </c>
      <c r="E43" s="17">
        <v>712</v>
      </c>
      <c r="F43" s="17">
        <v>89</v>
      </c>
      <c r="G43" s="18">
        <v>0.105</v>
      </c>
      <c r="H43" s="17">
        <v>46</v>
      </c>
      <c r="I43" s="18">
        <v>5.3999999999999999E-2</v>
      </c>
      <c r="J43" s="19">
        <v>0</v>
      </c>
      <c r="K43" s="67">
        <f>D43*C43</f>
        <v>13552</v>
      </c>
    </row>
    <row r="44" spans="1:11" ht="18" x14ac:dyDescent="0.25">
      <c r="A44" s="7" t="s">
        <v>66</v>
      </c>
      <c r="B44" s="10">
        <v>4</v>
      </c>
      <c r="C44" s="17">
        <v>26</v>
      </c>
      <c r="D44" s="17">
        <v>1407</v>
      </c>
      <c r="E44" s="17">
        <v>708</v>
      </c>
      <c r="F44" s="17">
        <v>377</v>
      </c>
      <c r="G44" s="18">
        <v>0.26800000000000002</v>
      </c>
      <c r="H44" s="17">
        <v>322</v>
      </c>
      <c r="I44" s="18">
        <v>0.22900000000000001</v>
      </c>
      <c r="J44" s="19">
        <v>0</v>
      </c>
      <c r="K44" s="67">
        <f>D44*C44</f>
        <v>36582</v>
      </c>
    </row>
    <row r="45" spans="1:11" ht="18" x14ac:dyDescent="0.25">
      <c r="A45" s="7" t="s">
        <v>67</v>
      </c>
      <c r="B45" s="10">
        <v>6</v>
      </c>
      <c r="C45" s="17">
        <v>15</v>
      </c>
      <c r="D45" s="17">
        <v>534</v>
      </c>
      <c r="E45" s="17">
        <v>484</v>
      </c>
      <c r="F45" s="17">
        <v>34</v>
      </c>
      <c r="G45" s="18">
        <v>6.4000000000000001E-2</v>
      </c>
      <c r="H45" s="17">
        <v>16</v>
      </c>
      <c r="I45" s="18">
        <v>0.03</v>
      </c>
      <c r="J45" s="19">
        <v>0</v>
      </c>
      <c r="K45" s="67">
        <f>D45*C45</f>
        <v>8010</v>
      </c>
    </row>
    <row r="46" spans="1:11" ht="18" x14ac:dyDescent="0.25">
      <c r="A46" s="7" t="s">
        <v>68</v>
      </c>
      <c r="B46" s="10">
        <v>2</v>
      </c>
      <c r="C46" s="17">
        <v>20</v>
      </c>
      <c r="D46" s="17">
        <v>3741</v>
      </c>
      <c r="E46" s="17">
        <v>2832</v>
      </c>
      <c r="F46" s="17">
        <v>602</v>
      </c>
      <c r="G46" s="18">
        <v>0.161</v>
      </c>
      <c r="H46" s="17">
        <v>306</v>
      </c>
      <c r="I46" s="18">
        <v>8.2000000000000003E-2</v>
      </c>
      <c r="J46" s="19">
        <v>1</v>
      </c>
      <c r="K46" s="67">
        <f>D46*C46</f>
        <v>74820</v>
      </c>
    </row>
    <row r="47" spans="1:11" ht="18" x14ac:dyDescent="0.25">
      <c r="A47" s="7" t="s">
        <v>69</v>
      </c>
      <c r="B47" s="10">
        <v>1</v>
      </c>
      <c r="C47" s="17">
        <v>15</v>
      </c>
      <c r="D47" s="17">
        <v>478</v>
      </c>
      <c r="E47" s="17">
        <v>428</v>
      </c>
      <c r="F47" s="17">
        <v>26</v>
      </c>
      <c r="G47" s="18">
        <v>5.3999999999999999E-2</v>
      </c>
      <c r="H47" s="17">
        <v>24</v>
      </c>
      <c r="I47" s="18">
        <v>0.05</v>
      </c>
      <c r="J47" s="19">
        <v>0</v>
      </c>
      <c r="K47" s="67">
        <f>D47*C47</f>
        <v>7170</v>
      </c>
    </row>
    <row r="48" spans="1:11" ht="18" x14ac:dyDescent="0.25">
      <c r="A48" s="7" t="s">
        <v>70</v>
      </c>
      <c r="B48" s="10">
        <v>1</v>
      </c>
      <c r="C48" s="17">
        <v>9</v>
      </c>
      <c r="D48" s="17">
        <v>156</v>
      </c>
      <c r="E48" s="17">
        <v>154</v>
      </c>
      <c r="F48" s="17">
        <v>2</v>
      </c>
      <c r="G48" s="18">
        <v>1.2999999999999999E-2</v>
      </c>
      <c r="H48" s="17">
        <v>0</v>
      </c>
      <c r="I48" s="18">
        <v>0</v>
      </c>
      <c r="J48" s="19">
        <v>0</v>
      </c>
      <c r="K48" s="67">
        <f>D48*C48</f>
        <v>1404</v>
      </c>
    </row>
    <row r="49" spans="1:11" ht="18" x14ac:dyDescent="0.25">
      <c r="A49" s="7" t="s">
        <v>71</v>
      </c>
      <c r="B49" s="10">
        <v>3</v>
      </c>
      <c r="C49" s="17">
        <v>12</v>
      </c>
      <c r="D49" s="17">
        <v>1003</v>
      </c>
      <c r="E49" s="17">
        <v>972</v>
      </c>
      <c r="F49" s="17">
        <v>24</v>
      </c>
      <c r="G49" s="18">
        <v>2.4E-2</v>
      </c>
      <c r="H49" s="17">
        <v>6</v>
      </c>
      <c r="I49" s="18">
        <v>6.0000000000000001E-3</v>
      </c>
      <c r="J49" s="19">
        <v>1</v>
      </c>
      <c r="K49" s="67">
        <f>D49*C49</f>
        <v>12036</v>
      </c>
    </row>
    <row r="50" spans="1:11" ht="18" x14ac:dyDescent="0.25">
      <c r="A50" s="7" t="s">
        <v>72</v>
      </c>
      <c r="B50" s="10">
        <v>4</v>
      </c>
      <c r="C50" s="17">
        <v>14</v>
      </c>
      <c r="D50" s="17">
        <v>56</v>
      </c>
      <c r="E50" s="17">
        <v>50</v>
      </c>
      <c r="F50" s="17">
        <v>5</v>
      </c>
      <c r="G50" s="18">
        <v>8.8999999999999996E-2</v>
      </c>
      <c r="H50" s="17">
        <v>1</v>
      </c>
      <c r="I50" s="18">
        <v>1.7999999999999999E-2</v>
      </c>
      <c r="J50" s="19">
        <v>0</v>
      </c>
      <c r="K50" s="67">
        <f>D50*C50</f>
        <v>784</v>
      </c>
    </row>
    <row r="51" spans="1:11" ht="18" x14ac:dyDescent="0.25">
      <c r="A51" s="7" t="s">
        <v>73</v>
      </c>
      <c r="B51" s="10">
        <v>3</v>
      </c>
      <c r="C51" s="17">
        <v>12</v>
      </c>
      <c r="D51" s="17">
        <v>1116</v>
      </c>
      <c r="E51" s="17">
        <v>1014</v>
      </c>
      <c r="F51" s="17">
        <v>92</v>
      </c>
      <c r="G51" s="18">
        <v>8.2000000000000003E-2</v>
      </c>
      <c r="H51" s="17">
        <v>10</v>
      </c>
      <c r="I51" s="18">
        <v>8.9999999999999993E-3</v>
      </c>
      <c r="J51" s="19">
        <v>0</v>
      </c>
      <c r="K51" s="67">
        <f>D51*C51</f>
        <v>13392</v>
      </c>
    </row>
    <row r="52" spans="1:11" ht="18" x14ac:dyDescent="0.25">
      <c r="A52" s="7" t="s">
        <v>74</v>
      </c>
      <c r="B52" s="10">
        <v>4</v>
      </c>
      <c r="C52" s="17">
        <v>17</v>
      </c>
      <c r="D52" s="17">
        <v>9051</v>
      </c>
      <c r="E52" s="17">
        <v>7375</v>
      </c>
      <c r="F52" s="17">
        <v>1147</v>
      </c>
      <c r="G52" s="18">
        <v>0.127</v>
      </c>
      <c r="H52" s="17">
        <v>529</v>
      </c>
      <c r="I52" s="18">
        <v>5.8000000000000003E-2</v>
      </c>
      <c r="J52" s="19">
        <v>0</v>
      </c>
      <c r="K52" s="67">
        <f>D52*C52</f>
        <v>153867</v>
      </c>
    </row>
    <row r="53" spans="1:11" ht="18" x14ac:dyDescent="0.25">
      <c r="A53" s="7" t="s">
        <v>75</v>
      </c>
      <c r="B53" s="10">
        <v>4</v>
      </c>
      <c r="C53" s="17">
        <v>6</v>
      </c>
      <c r="D53" s="17">
        <v>208</v>
      </c>
      <c r="E53" s="17">
        <v>207</v>
      </c>
      <c r="F53" s="17">
        <v>0</v>
      </c>
      <c r="G53" s="18">
        <v>0</v>
      </c>
      <c r="H53" s="17">
        <v>1</v>
      </c>
      <c r="I53" s="18">
        <v>5.0000000000000001E-3</v>
      </c>
      <c r="J53" s="19">
        <v>0</v>
      </c>
      <c r="K53" s="67">
        <f>D53*C53</f>
        <v>1248</v>
      </c>
    </row>
    <row r="54" spans="1:11" ht="18" x14ac:dyDescent="0.25">
      <c r="A54" s="7" t="s">
        <v>76</v>
      </c>
      <c r="B54" s="10">
        <v>2</v>
      </c>
      <c r="C54" s="17">
        <v>20</v>
      </c>
      <c r="D54" s="17">
        <v>1205</v>
      </c>
      <c r="E54" s="17">
        <v>809</v>
      </c>
      <c r="F54" s="17">
        <v>342</v>
      </c>
      <c r="G54" s="18">
        <v>0.28399999999999997</v>
      </c>
      <c r="H54" s="17">
        <v>54</v>
      </c>
      <c r="I54" s="18">
        <v>4.4999999999999998E-2</v>
      </c>
      <c r="J54" s="19">
        <v>0</v>
      </c>
      <c r="K54" s="67">
        <f>D54*C54</f>
        <v>24100</v>
      </c>
    </row>
    <row r="55" spans="1:11" ht="18" x14ac:dyDescent="0.25">
      <c r="A55" s="7" t="s">
        <v>77</v>
      </c>
      <c r="B55" s="10">
        <v>1</v>
      </c>
      <c r="C55" s="17">
        <v>42</v>
      </c>
      <c r="D55" s="17">
        <v>7</v>
      </c>
      <c r="E55" s="17">
        <v>4</v>
      </c>
      <c r="F55" s="17">
        <v>1</v>
      </c>
      <c r="G55" s="18">
        <v>0.14299999999999999</v>
      </c>
      <c r="H55" s="17">
        <v>2</v>
      </c>
      <c r="I55" s="18">
        <v>0.28599999999999998</v>
      </c>
      <c r="J55" s="19">
        <v>0</v>
      </c>
      <c r="K55" s="67">
        <f>D55*C55</f>
        <v>294</v>
      </c>
    </row>
    <row r="56" spans="1:11" ht="18" x14ac:dyDescent="0.25">
      <c r="A56" s="7" t="s">
        <v>78</v>
      </c>
      <c r="B56" s="10">
        <v>1</v>
      </c>
      <c r="C56" s="17">
        <v>17</v>
      </c>
      <c r="D56" s="17">
        <v>65</v>
      </c>
      <c r="E56" s="17">
        <v>54</v>
      </c>
      <c r="F56" s="17">
        <v>7</v>
      </c>
      <c r="G56" s="18">
        <v>0.108</v>
      </c>
      <c r="H56" s="17">
        <v>4</v>
      </c>
      <c r="I56" s="18">
        <v>6.2E-2</v>
      </c>
      <c r="J56" s="19">
        <v>0</v>
      </c>
      <c r="K56" s="67">
        <f>D56*C56</f>
        <v>1105</v>
      </c>
    </row>
    <row r="57" spans="1:11" ht="18" x14ac:dyDescent="0.25">
      <c r="A57" s="7" t="s">
        <v>79</v>
      </c>
      <c r="B57" s="10">
        <v>6</v>
      </c>
      <c r="C57" s="17">
        <v>19</v>
      </c>
      <c r="D57" s="17">
        <v>2429</v>
      </c>
      <c r="E57" s="17">
        <v>1788</v>
      </c>
      <c r="F57" s="17">
        <v>503</v>
      </c>
      <c r="G57" s="18">
        <v>0.20699999999999999</v>
      </c>
      <c r="H57" s="17">
        <v>137</v>
      </c>
      <c r="I57" s="18">
        <v>5.6000000000000001E-2</v>
      </c>
      <c r="J57" s="19">
        <v>1</v>
      </c>
      <c r="K57" s="67">
        <f>D57*C57</f>
        <v>46151</v>
      </c>
    </row>
    <row r="58" spans="1:11" ht="18" x14ac:dyDescent="0.25">
      <c r="A58" s="7" t="s">
        <v>80</v>
      </c>
      <c r="B58" s="10">
        <v>5</v>
      </c>
      <c r="C58" s="17">
        <v>13</v>
      </c>
      <c r="D58" s="17">
        <v>856</v>
      </c>
      <c r="E58" s="17">
        <v>784</v>
      </c>
      <c r="F58" s="17">
        <v>59</v>
      </c>
      <c r="G58" s="18">
        <v>6.9000000000000006E-2</v>
      </c>
      <c r="H58" s="17">
        <v>13</v>
      </c>
      <c r="I58" s="18">
        <v>1.4999999999999999E-2</v>
      </c>
      <c r="J58" s="19">
        <v>0</v>
      </c>
      <c r="K58" s="67">
        <f>D58*C58</f>
        <v>11128</v>
      </c>
    </row>
    <row r="59" spans="1:11" ht="18" x14ac:dyDescent="0.25">
      <c r="A59" s="7" t="s">
        <v>81</v>
      </c>
      <c r="B59" s="10">
        <v>2</v>
      </c>
      <c r="C59" s="17">
        <v>15</v>
      </c>
      <c r="D59" s="17">
        <v>204</v>
      </c>
      <c r="E59" s="17">
        <v>175</v>
      </c>
      <c r="F59" s="17">
        <v>21</v>
      </c>
      <c r="G59" s="18">
        <v>0.10299999999999999</v>
      </c>
      <c r="H59" s="17">
        <v>8</v>
      </c>
      <c r="I59" s="18">
        <v>3.9E-2</v>
      </c>
      <c r="J59" s="19">
        <v>0</v>
      </c>
      <c r="K59" s="67">
        <f>D59*C59</f>
        <v>3060</v>
      </c>
    </row>
    <row r="60" spans="1:11" ht="18.75" thickBot="1" x14ac:dyDescent="0.3">
      <c r="A60" s="9" t="s">
        <v>82</v>
      </c>
      <c r="B60" s="69">
        <v>4</v>
      </c>
      <c r="C60" s="70">
        <v>10</v>
      </c>
      <c r="D60" s="70">
        <v>57</v>
      </c>
      <c r="E60" s="70">
        <v>56</v>
      </c>
      <c r="F60" s="70">
        <v>0</v>
      </c>
      <c r="G60" s="71">
        <v>0</v>
      </c>
      <c r="H60" s="70">
        <v>1</v>
      </c>
      <c r="I60" s="71">
        <v>1.7999999999999999E-2</v>
      </c>
      <c r="J60" s="72">
        <v>0</v>
      </c>
      <c r="K60" s="73">
        <f>D60*C60</f>
        <v>570</v>
      </c>
    </row>
    <row r="61" spans="1:11" ht="18.75" thickBot="1" x14ac:dyDescent="0.3">
      <c r="A61" s="66" t="s">
        <v>83</v>
      </c>
      <c r="B61" s="74"/>
      <c r="C61" s="75">
        <f>K61/D61</f>
        <v>20.733958066473402</v>
      </c>
      <c r="D61" s="76">
        <f>SUM(D8:D60)</f>
        <v>74165</v>
      </c>
      <c r="E61" s="76">
        <f>SUM(E8:E60)</f>
        <v>55138</v>
      </c>
      <c r="F61" s="76">
        <f>SUM(F8:F60)</f>
        <v>11456</v>
      </c>
      <c r="G61" s="77">
        <f>F61/D61</f>
        <v>0.15446639250320232</v>
      </c>
      <c r="H61" s="76">
        <f>SUM(H8:H60)</f>
        <v>7509</v>
      </c>
      <c r="I61" s="77">
        <f>H61/D61</f>
        <v>0.10124721903863008</v>
      </c>
      <c r="J61" s="76">
        <f>SUM(J8:J60)</f>
        <v>62</v>
      </c>
      <c r="K61" s="78">
        <f>SUM(K8:K60)</f>
        <v>1537734</v>
      </c>
    </row>
    <row r="62" spans="1:11" x14ac:dyDescent="0.25">
      <c r="A62" s="94"/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25">
      <c r="A63" s="91" t="s">
        <v>87</v>
      </c>
      <c r="B63" s="92"/>
      <c r="C63" s="92"/>
      <c r="D63" s="92"/>
      <c r="E63" s="92"/>
      <c r="F63" s="92"/>
      <c r="G63" s="92"/>
      <c r="H63" s="92"/>
      <c r="I63" s="92"/>
      <c r="J63" s="92"/>
      <c r="K63" s="93"/>
    </row>
    <row r="64" spans="1:11" ht="15.75" x14ac:dyDescent="0.25">
      <c r="A64" s="59"/>
      <c r="B64" s="80" t="s">
        <v>88</v>
      </c>
      <c r="C64" s="80"/>
      <c r="D64" s="80"/>
      <c r="E64" s="80"/>
      <c r="F64" s="80"/>
      <c r="G64" s="80"/>
      <c r="H64" s="80"/>
      <c r="I64" s="80"/>
      <c r="J64" s="80"/>
      <c r="K64" s="81"/>
    </row>
    <row r="65" spans="1:11" ht="15" customHeight="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9"/>
    </row>
    <row r="66" spans="1:11" ht="15.75" x14ac:dyDescent="0.25">
      <c r="A66" s="79" t="s">
        <v>89</v>
      </c>
      <c r="B66" s="80"/>
      <c r="C66" s="80"/>
      <c r="D66" s="80"/>
      <c r="E66" s="80"/>
      <c r="F66" s="80"/>
      <c r="G66" s="80"/>
      <c r="H66" s="80"/>
      <c r="I66" s="80"/>
      <c r="J66" s="80"/>
      <c r="K66" s="81"/>
    </row>
    <row r="67" spans="1:11" ht="16.5" thickBot="1" x14ac:dyDescent="0.3">
      <c r="A67" s="82" t="s">
        <v>90</v>
      </c>
      <c r="B67" s="83"/>
      <c r="C67" s="83"/>
      <c r="D67" s="83"/>
      <c r="E67" s="83"/>
      <c r="F67" s="83"/>
      <c r="G67" s="83"/>
      <c r="H67" s="83"/>
      <c r="I67" s="83"/>
      <c r="J67" s="83"/>
      <c r="K67" s="84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109" t="s">
        <v>2</v>
      </c>
      <c r="B2" s="110"/>
      <c r="C2" s="110"/>
      <c r="D2" s="110"/>
      <c r="E2" s="110"/>
      <c r="F2" s="110"/>
      <c r="G2" s="110"/>
      <c r="H2" s="110"/>
      <c r="I2" s="110"/>
      <c r="J2" s="111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4" t="s">
        <v>20</v>
      </c>
    </row>
    <row r="8" spans="1:10" ht="18" x14ac:dyDescent="0.25">
      <c r="A8" s="2" t="s">
        <v>36</v>
      </c>
      <c r="B8" s="21">
        <v>42</v>
      </c>
      <c r="C8" s="21">
        <v>2431</v>
      </c>
      <c r="D8" s="21">
        <v>781</v>
      </c>
      <c r="E8" s="21">
        <v>570</v>
      </c>
      <c r="F8" s="22">
        <v>0.23400000000000001</v>
      </c>
      <c r="G8" s="21">
        <v>1077</v>
      </c>
      <c r="H8" s="22">
        <v>0.443</v>
      </c>
      <c r="I8" s="23">
        <v>3</v>
      </c>
      <c r="J8" s="63">
        <f>C8*B8</f>
        <v>102102</v>
      </c>
    </row>
    <row r="9" spans="1:10" ht="18" x14ac:dyDescent="0.25">
      <c r="A9" s="3" t="s">
        <v>49</v>
      </c>
      <c r="B9" s="17">
        <v>21</v>
      </c>
      <c r="C9" s="17">
        <v>1575</v>
      </c>
      <c r="D9" s="17">
        <v>1114</v>
      </c>
      <c r="E9" s="17">
        <v>270</v>
      </c>
      <c r="F9" s="18">
        <v>0.17100000000000001</v>
      </c>
      <c r="G9" s="17">
        <v>191</v>
      </c>
      <c r="H9" s="18">
        <v>0.121</v>
      </c>
      <c r="I9" s="19">
        <v>0</v>
      </c>
      <c r="J9" s="64">
        <f t="shared" ref="J9:J17" si="0">C9*B9</f>
        <v>33075</v>
      </c>
    </row>
    <row r="10" spans="1:10" ht="18" x14ac:dyDescent="0.25">
      <c r="A10" s="3" t="s">
        <v>51</v>
      </c>
      <c r="B10" s="17">
        <v>28</v>
      </c>
      <c r="C10" s="17">
        <v>230</v>
      </c>
      <c r="D10" s="17">
        <v>180</v>
      </c>
      <c r="E10" s="17">
        <v>19</v>
      </c>
      <c r="F10" s="18">
        <v>8.3000000000000004E-2</v>
      </c>
      <c r="G10" s="17">
        <v>31</v>
      </c>
      <c r="H10" s="18">
        <v>0.13500000000000001</v>
      </c>
      <c r="I10" s="19">
        <v>0</v>
      </c>
      <c r="J10" s="64">
        <f t="shared" si="0"/>
        <v>6440</v>
      </c>
    </row>
    <row r="11" spans="1:10" ht="18" x14ac:dyDescent="0.25">
      <c r="A11" s="3" t="s">
        <v>60</v>
      </c>
      <c r="B11" s="17">
        <v>13</v>
      </c>
      <c r="C11" s="17">
        <v>125</v>
      </c>
      <c r="D11" s="17">
        <v>110</v>
      </c>
      <c r="E11" s="17">
        <v>9</v>
      </c>
      <c r="F11" s="18">
        <v>7.1999999999999995E-2</v>
      </c>
      <c r="G11" s="17">
        <v>6</v>
      </c>
      <c r="H11" s="18">
        <v>4.8000000000000001E-2</v>
      </c>
      <c r="I11" s="19">
        <v>0</v>
      </c>
      <c r="J11" s="64">
        <f t="shared" si="0"/>
        <v>1625</v>
      </c>
    </row>
    <row r="12" spans="1:10" ht="18" x14ac:dyDescent="0.25">
      <c r="A12" s="3" t="s">
        <v>61</v>
      </c>
      <c r="B12" s="14">
        <v>14</v>
      </c>
      <c r="C12" s="14">
        <v>2263</v>
      </c>
      <c r="D12" s="14">
        <v>2065</v>
      </c>
      <c r="E12" s="14">
        <v>185</v>
      </c>
      <c r="F12" s="15">
        <v>8.2000000000000003E-2</v>
      </c>
      <c r="G12" s="14">
        <v>13</v>
      </c>
      <c r="H12" s="15">
        <v>6.0000000000000001E-3</v>
      </c>
      <c r="I12" s="16">
        <v>0</v>
      </c>
      <c r="J12" s="64">
        <f t="shared" si="0"/>
        <v>31682</v>
      </c>
    </row>
    <row r="13" spans="1:10" ht="18" x14ac:dyDescent="0.25">
      <c r="A13" s="3" t="s">
        <v>64</v>
      </c>
      <c r="B13" s="17">
        <v>22</v>
      </c>
      <c r="C13" s="17">
        <v>3775</v>
      </c>
      <c r="D13" s="17">
        <v>2733</v>
      </c>
      <c r="E13" s="17">
        <v>591</v>
      </c>
      <c r="F13" s="18">
        <v>0.157</v>
      </c>
      <c r="G13" s="17">
        <v>449</v>
      </c>
      <c r="H13" s="18">
        <v>0.11899999999999999</v>
      </c>
      <c r="I13" s="19">
        <v>2</v>
      </c>
      <c r="J13" s="64">
        <f t="shared" si="0"/>
        <v>83050</v>
      </c>
    </row>
    <row r="14" spans="1:10" ht="18" x14ac:dyDescent="0.25">
      <c r="A14" s="3" t="s">
        <v>69</v>
      </c>
      <c r="B14" s="17">
        <v>15</v>
      </c>
      <c r="C14" s="17">
        <v>478</v>
      </c>
      <c r="D14" s="17">
        <v>428</v>
      </c>
      <c r="E14" s="17">
        <v>26</v>
      </c>
      <c r="F14" s="18">
        <v>5.3999999999999999E-2</v>
      </c>
      <c r="G14" s="17">
        <v>24</v>
      </c>
      <c r="H14" s="18">
        <v>0.05</v>
      </c>
      <c r="I14" s="19">
        <v>0</v>
      </c>
      <c r="J14" s="64">
        <f t="shared" si="0"/>
        <v>7170</v>
      </c>
    </row>
    <row r="15" spans="1:10" ht="18" x14ac:dyDescent="0.25">
      <c r="A15" s="3" t="s">
        <v>70</v>
      </c>
      <c r="B15" s="17">
        <v>9</v>
      </c>
      <c r="C15" s="17">
        <v>156</v>
      </c>
      <c r="D15" s="17">
        <v>154</v>
      </c>
      <c r="E15" s="17">
        <v>2</v>
      </c>
      <c r="F15" s="18">
        <v>1.2999999999999999E-2</v>
      </c>
      <c r="G15" s="17">
        <v>0</v>
      </c>
      <c r="H15" s="18">
        <v>0</v>
      </c>
      <c r="I15" s="19">
        <v>0</v>
      </c>
      <c r="J15" s="64">
        <f t="shared" si="0"/>
        <v>1404</v>
      </c>
    </row>
    <row r="16" spans="1:10" ht="18" x14ac:dyDescent="0.25">
      <c r="A16" s="3" t="s">
        <v>77</v>
      </c>
      <c r="B16" s="17">
        <v>42</v>
      </c>
      <c r="C16" s="17">
        <v>7</v>
      </c>
      <c r="D16" s="17">
        <v>4</v>
      </c>
      <c r="E16" s="17">
        <v>1</v>
      </c>
      <c r="F16" s="18">
        <v>0.14299999999999999</v>
      </c>
      <c r="G16" s="17">
        <v>2</v>
      </c>
      <c r="H16" s="18">
        <v>0.28599999999999998</v>
      </c>
      <c r="I16" s="19">
        <v>0</v>
      </c>
      <c r="J16" s="64">
        <f t="shared" si="0"/>
        <v>294</v>
      </c>
    </row>
    <row r="17" spans="1:10" ht="18.75" thickBot="1" x14ac:dyDescent="0.3">
      <c r="A17" s="4" t="s">
        <v>78</v>
      </c>
      <c r="B17" s="17">
        <v>17</v>
      </c>
      <c r="C17" s="17">
        <v>65</v>
      </c>
      <c r="D17" s="17">
        <v>54</v>
      </c>
      <c r="E17" s="17">
        <v>7</v>
      </c>
      <c r="F17" s="18">
        <v>0.108</v>
      </c>
      <c r="G17" s="17">
        <v>4</v>
      </c>
      <c r="H17" s="18">
        <v>6.2E-2</v>
      </c>
      <c r="I17" s="19">
        <v>0</v>
      </c>
      <c r="J17" s="65">
        <f t="shared" si="0"/>
        <v>1105</v>
      </c>
    </row>
    <row r="18" spans="1:10" ht="39.75" customHeight="1" thickBot="1" x14ac:dyDescent="0.3">
      <c r="A18" s="39" t="s">
        <v>84</v>
      </c>
      <c r="B18" s="40">
        <f>J18/C18</f>
        <v>24.128500675371455</v>
      </c>
      <c r="C18" s="41">
        <f>SUM(C8:C17)</f>
        <v>11105</v>
      </c>
      <c r="D18" s="42">
        <f>SUM(D8:D17)</f>
        <v>7623</v>
      </c>
      <c r="E18" s="41">
        <f>SUM(E8:E17)</f>
        <v>1680</v>
      </c>
      <c r="F18" s="43">
        <f>E18/C18</f>
        <v>0.15128320576316975</v>
      </c>
      <c r="G18" s="41">
        <f>SUM(G8:G17)</f>
        <v>1797</v>
      </c>
      <c r="H18" s="43">
        <f>G18/C18</f>
        <v>0.16181900045024764</v>
      </c>
      <c r="I18" s="41">
        <f>SUM(I8:I17)</f>
        <v>5</v>
      </c>
      <c r="J18" s="62">
        <f>SUM(J8:J17)</f>
        <v>267947</v>
      </c>
    </row>
    <row r="19" spans="1:10" ht="18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10" ht="18" customHeight="1" x14ac:dyDescent="0.25">
      <c r="A20" s="112" t="s">
        <v>87</v>
      </c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8" x14ac:dyDescent="0.25">
      <c r="A21" s="60"/>
      <c r="B21" s="80" t="s">
        <v>88</v>
      </c>
      <c r="C21" s="80"/>
      <c r="D21" s="80"/>
      <c r="E21" s="80"/>
      <c r="F21" s="80"/>
      <c r="G21" s="80"/>
      <c r="H21" s="80"/>
      <c r="I21" s="80"/>
      <c r="J21" s="81"/>
    </row>
    <row r="22" spans="1:10" ht="15.75" x14ac:dyDescent="0.25">
      <c r="A22" s="100"/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5.75" x14ac:dyDescent="0.25">
      <c r="A23" s="103" t="s">
        <v>89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6.5" thickBot="1" x14ac:dyDescent="0.3">
      <c r="A24" s="106" t="s">
        <v>91</v>
      </c>
      <c r="B24" s="107"/>
      <c r="C24" s="107"/>
      <c r="D24" s="107"/>
      <c r="E24" s="107"/>
      <c r="F24" s="107"/>
      <c r="G24" s="107"/>
      <c r="H24" s="107"/>
      <c r="I24" s="107"/>
      <c r="J24" s="108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118" t="s">
        <v>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46"/>
      <c r="B3" s="47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48"/>
      <c r="B4" s="49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48"/>
      <c r="B5" s="49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48"/>
      <c r="B6" s="49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50" t="s">
        <v>18</v>
      </c>
      <c r="B7" s="51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1" t="s">
        <v>37</v>
      </c>
      <c r="B8" s="17">
        <v>26</v>
      </c>
      <c r="C8" s="17">
        <v>147</v>
      </c>
      <c r="D8" s="17">
        <v>117</v>
      </c>
      <c r="E8" s="17">
        <v>16</v>
      </c>
      <c r="F8" s="18">
        <v>0.109</v>
      </c>
      <c r="G8" s="17">
        <v>12</v>
      </c>
      <c r="H8" s="18">
        <v>8.2000000000000003E-2</v>
      </c>
      <c r="I8" s="19">
        <v>2</v>
      </c>
      <c r="J8" s="20">
        <f t="shared" ref="J8:J13" si="0">C8*B8</f>
        <v>3822</v>
      </c>
    </row>
    <row r="9" spans="1:10" ht="18" x14ac:dyDescent="0.25">
      <c r="A9" s="10" t="s">
        <v>38</v>
      </c>
      <c r="B9" s="17">
        <v>11</v>
      </c>
      <c r="C9" s="17">
        <v>105</v>
      </c>
      <c r="D9" s="17">
        <v>99</v>
      </c>
      <c r="E9" s="17">
        <v>4</v>
      </c>
      <c r="F9" s="18">
        <v>3.7999999999999999E-2</v>
      </c>
      <c r="G9" s="17">
        <v>2</v>
      </c>
      <c r="H9" s="18">
        <v>1.9E-2</v>
      </c>
      <c r="I9" s="19">
        <v>0</v>
      </c>
      <c r="J9" s="20">
        <f t="shared" si="0"/>
        <v>1155</v>
      </c>
    </row>
    <row r="10" spans="1:10" ht="18" x14ac:dyDescent="0.25">
      <c r="A10" s="7" t="s">
        <v>50</v>
      </c>
      <c r="B10" s="17">
        <v>24</v>
      </c>
      <c r="C10" s="17">
        <v>1150</v>
      </c>
      <c r="D10" s="17">
        <v>938</v>
      </c>
      <c r="E10" s="17">
        <v>147</v>
      </c>
      <c r="F10" s="18">
        <v>0.128</v>
      </c>
      <c r="G10" s="17">
        <v>57</v>
      </c>
      <c r="H10" s="18">
        <v>0.05</v>
      </c>
      <c r="I10" s="19">
        <v>8</v>
      </c>
      <c r="J10" s="20">
        <f t="shared" si="0"/>
        <v>27600</v>
      </c>
    </row>
    <row r="11" spans="1:10" ht="18" x14ac:dyDescent="0.25">
      <c r="A11" s="7" t="s">
        <v>68</v>
      </c>
      <c r="B11" s="17">
        <v>20</v>
      </c>
      <c r="C11" s="17">
        <v>3741</v>
      </c>
      <c r="D11" s="17">
        <v>2832</v>
      </c>
      <c r="E11" s="17">
        <v>602</v>
      </c>
      <c r="F11" s="18">
        <v>0.161</v>
      </c>
      <c r="G11" s="17">
        <v>306</v>
      </c>
      <c r="H11" s="18">
        <v>8.2000000000000003E-2</v>
      </c>
      <c r="I11" s="19">
        <v>1</v>
      </c>
      <c r="J11" s="20">
        <f t="shared" si="0"/>
        <v>74820</v>
      </c>
    </row>
    <row r="12" spans="1:10" ht="18" x14ac:dyDescent="0.25">
      <c r="A12" s="7" t="s">
        <v>76</v>
      </c>
      <c r="B12" s="17">
        <v>20</v>
      </c>
      <c r="C12" s="17">
        <v>1205</v>
      </c>
      <c r="D12" s="17">
        <v>809</v>
      </c>
      <c r="E12" s="17">
        <v>342</v>
      </c>
      <c r="F12" s="18">
        <v>0.28399999999999997</v>
      </c>
      <c r="G12" s="17">
        <v>54</v>
      </c>
      <c r="H12" s="18">
        <v>4.4999999999999998E-2</v>
      </c>
      <c r="I12" s="19">
        <v>0</v>
      </c>
      <c r="J12" s="20">
        <f t="shared" si="0"/>
        <v>24100</v>
      </c>
    </row>
    <row r="13" spans="1:10" ht="18.75" thickBot="1" x14ac:dyDescent="0.3">
      <c r="A13" s="9" t="s">
        <v>81</v>
      </c>
      <c r="B13" s="17">
        <v>15</v>
      </c>
      <c r="C13" s="17">
        <v>204</v>
      </c>
      <c r="D13" s="17">
        <v>175</v>
      </c>
      <c r="E13" s="17">
        <v>21</v>
      </c>
      <c r="F13" s="18">
        <v>0.10299999999999999</v>
      </c>
      <c r="G13" s="17">
        <v>8</v>
      </c>
      <c r="H13" s="18">
        <v>3.9E-2</v>
      </c>
      <c r="I13" s="19">
        <v>0</v>
      </c>
      <c r="J13" s="20">
        <f t="shared" si="0"/>
        <v>3060</v>
      </c>
    </row>
    <row r="14" spans="1:10" ht="36.75" customHeight="1" thickBot="1" x14ac:dyDescent="0.3">
      <c r="A14" s="39" t="s">
        <v>84</v>
      </c>
      <c r="B14" s="40">
        <f>J14/C14</f>
        <v>20.536782661782663</v>
      </c>
      <c r="C14" s="41">
        <f>SUM(C8:C13)</f>
        <v>6552</v>
      </c>
      <c r="D14" s="42">
        <f>SUM(D8:D13)</f>
        <v>4970</v>
      </c>
      <c r="E14" s="41">
        <f>SUM(E8:E13)</f>
        <v>1132</v>
      </c>
      <c r="F14" s="43">
        <f>E14/C14</f>
        <v>0.17277167277167277</v>
      </c>
      <c r="G14" s="41">
        <f>SUM(G8:G13)</f>
        <v>439</v>
      </c>
      <c r="H14" s="43">
        <f>G14/C14</f>
        <v>6.7002442002442E-2</v>
      </c>
      <c r="I14" s="41">
        <f>SUM(I8:I13)</f>
        <v>11</v>
      </c>
      <c r="J14" s="44">
        <f>SUM(J8:J13)</f>
        <v>134557</v>
      </c>
    </row>
    <row r="15" spans="1:10" ht="18" x14ac:dyDescent="0.25">
      <c r="A15" s="115"/>
      <c r="B15" s="116"/>
      <c r="C15" s="116"/>
      <c r="D15" s="116"/>
      <c r="E15" s="116"/>
      <c r="F15" s="116"/>
      <c r="G15" s="116"/>
      <c r="H15" s="116"/>
      <c r="I15" s="116"/>
      <c r="J15" s="117"/>
    </row>
    <row r="16" spans="1:10" ht="18" customHeight="1" x14ac:dyDescent="0.25">
      <c r="A16" s="112" t="s">
        <v>87</v>
      </c>
      <c r="B16" s="113"/>
      <c r="C16" s="113"/>
      <c r="D16" s="113"/>
      <c r="E16" s="113"/>
      <c r="F16" s="113"/>
      <c r="G16" s="113"/>
      <c r="H16" s="113"/>
      <c r="I16" s="113"/>
      <c r="J16" s="114"/>
    </row>
    <row r="17" spans="1:10" ht="18" x14ac:dyDescent="0.25">
      <c r="A17" s="60"/>
      <c r="B17" s="80" t="s">
        <v>88</v>
      </c>
      <c r="C17" s="80"/>
      <c r="D17" s="80"/>
      <c r="E17" s="80"/>
      <c r="F17" s="80"/>
      <c r="G17" s="80"/>
      <c r="H17" s="80"/>
      <c r="I17" s="80"/>
      <c r="J17" s="81"/>
    </row>
    <row r="18" spans="1:10" ht="15.75" x14ac:dyDescent="0.25">
      <c r="A18" s="100"/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5.75" x14ac:dyDescent="0.25">
      <c r="A19" s="103" t="s">
        <v>89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6.5" thickBot="1" x14ac:dyDescent="0.3">
      <c r="A20" s="106" t="s">
        <v>91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31</v>
      </c>
      <c r="B8" s="17">
        <v>20</v>
      </c>
      <c r="C8" s="17">
        <v>358</v>
      </c>
      <c r="D8" s="17">
        <v>333</v>
      </c>
      <c r="E8" s="17">
        <v>18</v>
      </c>
      <c r="F8" s="18">
        <v>0.05</v>
      </c>
      <c r="G8" s="17">
        <v>5</v>
      </c>
      <c r="H8" s="18">
        <v>1.4E-2</v>
      </c>
      <c r="I8" s="19">
        <v>2</v>
      </c>
      <c r="J8" s="20">
        <f t="shared" ref="J8:J15" si="0">C8*B8</f>
        <v>7160</v>
      </c>
    </row>
    <row r="9" spans="1:10" ht="18" x14ac:dyDescent="0.25">
      <c r="A9" s="7" t="s">
        <v>39</v>
      </c>
      <c r="B9" s="17">
        <v>14</v>
      </c>
      <c r="C9" s="17">
        <v>2559</v>
      </c>
      <c r="D9" s="17">
        <v>2265</v>
      </c>
      <c r="E9" s="17">
        <v>208</v>
      </c>
      <c r="F9" s="18">
        <v>8.1000000000000003E-2</v>
      </c>
      <c r="G9" s="17">
        <v>85</v>
      </c>
      <c r="H9" s="18">
        <v>3.3000000000000002E-2</v>
      </c>
      <c r="I9" s="19">
        <v>1</v>
      </c>
      <c r="J9" s="20">
        <f t="shared" si="0"/>
        <v>35826</v>
      </c>
    </row>
    <row r="10" spans="1:10" ht="18" x14ac:dyDescent="0.25">
      <c r="A10" s="7" t="s">
        <v>40</v>
      </c>
      <c r="B10" s="17">
        <v>14</v>
      </c>
      <c r="C10" s="17">
        <v>1817</v>
      </c>
      <c r="D10" s="17">
        <v>1699</v>
      </c>
      <c r="E10" s="17">
        <v>107</v>
      </c>
      <c r="F10" s="18">
        <v>5.8999999999999997E-2</v>
      </c>
      <c r="G10" s="17">
        <v>11</v>
      </c>
      <c r="H10" s="18">
        <v>6.0000000000000001E-3</v>
      </c>
      <c r="I10" s="19">
        <v>0</v>
      </c>
      <c r="J10" s="20">
        <f t="shared" si="0"/>
        <v>25438</v>
      </c>
    </row>
    <row r="11" spans="1:10" ht="18" x14ac:dyDescent="0.25">
      <c r="A11" s="7" t="s">
        <v>47</v>
      </c>
      <c r="B11" s="17">
        <v>19</v>
      </c>
      <c r="C11" s="17">
        <v>888</v>
      </c>
      <c r="D11" s="17">
        <v>687</v>
      </c>
      <c r="E11" s="17">
        <v>119</v>
      </c>
      <c r="F11" s="18">
        <v>0.13400000000000001</v>
      </c>
      <c r="G11" s="17">
        <v>82</v>
      </c>
      <c r="H11" s="18">
        <v>9.1999999999999998E-2</v>
      </c>
      <c r="I11" s="19">
        <v>0</v>
      </c>
      <c r="J11" s="20">
        <f t="shared" si="0"/>
        <v>16872</v>
      </c>
    </row>
    <row r="12" spans="1:10" ht="18" x14ac:dyDescent="0.25">
      <c r="A12" s="7" t="s">
        <v>55</v>
      </c>
      <c r="B12" s="17">
        <v>5</v>
      </c>
      <c r="C12" s="17">
        <v>264</v>
      </c>
      <c r="D12" s="17">
        <v>263</v>
      </c>
      <c r="E12" s="17">
        <v>0</v>
      </c>
      <c r="F12" s="18">
        <v>0</v>
      </c>
      <c r="G12" s="17">
        <v>1</v>
      </c>
      <c r="H12" s="18">
        <v>4.0000000000000001E-3</v>
      </c>
      <c r="I12" s="19">
        <v>0</v>
      </c>
      <c r="J12" s="20">
        <f t="shared" si="0"/>
        <v>1320</v>
      </c>
    </row>
    <row r="13" spans="1:10" ht="18" x14ac:dyDescent="0.25">
      <c r="A13" s="7" t="s">
        <v>57</v>
      </c>
      <c r="B13" s="17">
        <v>24</v>
      </c>
      <c r="C13" s="17">
        <v>2221</v>
      </c>
      <c r="D13" s="17">
        <v>1577</v>
      </c>
      <c r="E13" s="17">
        <v>401</v>
      </c>
      <c r="F13" s="18">
        <v>0.18099999999999999</v>
      </c>
      <c r="G13" s="17">
        <v>242</v>
      </c>
      <c r="H13" s="18">
        <v>0.109</v>
      </c>
      <c r="I13" s="19">
        <v>1</v>
      </c>
      <c r="J13" s="20">
        <f t="shared" si="0"/>
        <v>53304</v>
      </c>
    </row>
    <row r="14" spans="1:10" ht="18" x14ac:dyDescent="0.25">
      <c r="A14" s="7" t="s">
        <v>71</v>
      </c>
      <c r="B14" s="17">
        <v>12</v>
      </c>
      <c r="C14" s="17">
        <v>1003</v>
      </c>
      <c r="D14" s="17">
        <v>972</v>
      </c>
      <c r="E14" s="17">
        <v>24</v>
      </c>
      <c r="F14" s="18">
        <v>2.4E-2</v>
      </c>
      <c r="G14" s="17">
        <v>6</v>
      </c>
      <c r="H14" s="18">
        <v>6.0000000000000001E-3</v>
      </c>
      <c r="I14" s="19">
        <v>1</v>
      </c>
      <c r="J14" s="20">
        <f t="shared" si="0"/>
        <v>12036</v>
      </c>
    </row>
    <row r="15" spans="1:10" ht="18.75" thickBot="1" x14ac:dyDescent="0.3">
      <c r="A15" s="8" t="s">
        <v>73</v>
      </c>
      <c r="B15" s="17">
        <v>12</v>
      </c>
      <c r="C15" s="17">
        <v>1116</v>
      </c>
      <c r="D15" s="17">
        <v>1014</v>
      </c>
      <c r="E15" s="17">
        <v>92</v>
      </c>
      <c r="F15" s="18">
        <v>8.2000000000000003E-2</v>
      </c>
      <c r="G15" s="17">
        <v>10</v>
      </c>
      <c r="H15" s="18">
        <v>8.9999999999999993E-3</v>
      </c>
      <c r="I15" s="19">
        <v>0</v>
      </c>
      <c r="J15" s="20">
        <f t="shared" si="0"/>
        <v>13392</v>
      </c>
    </row>
    <row r="16" spans="1:10" ht="36.75" customHeight="1" thickBot="1" x14ac:dyDescent="0.3">
      <c r="A16" s="39" t="s">
        <v>84</v>
      </c>
      <c r="B16" s="52">
        <f>J16/C16</f>
        <v>16.169372188539018</v>
      </c>
      <c r="C16" s="41">
        <f>SUM(C8:C15)</f>
        <v>10226</v>
      </c>
      <c r="D16" s="42">
        <f>SUM(D8:D15)</f>
        <v>8810</v>
      </c>
      <c r="E16" s="53">
        <f>SUM(E8:E15)</f>
        <v>969</v>
      </c>
      <c r="F16" s="54">
        <f>E16/C16</f>
        <v>9.4758458830432227E-2</v>
      </c>
      <c r="G16" s="41">
        <f>SUM(G8:G15)</f>
        <v>442</v>
      </c>
      <c r="H16" s="54">
        <f>G16/C16</f>
        <v>4.3223156659495401E-2</v>
      </c>
      <c r="I16" s="41">
        <f>SUM(I8:I15)</f>
        <v>5</v>
      </c>
      <c r="J16" s="44">
        <f>SUM(J8:J15)</f>
        <v>165348</v>
      </c>
    </row>
    <row r="17" spans="1:10" ht="18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8" customHeight="1" x14ac:dyDescent="0.25">
      <c r="A18" s="112" t="s">
        <v>87</v>
      </c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18" x14ac:dyDescent="0.25">
      <c r="A19" s="60"/>
      <c r="B19" s="80" t="s">
        <v>88</v>
      </c>
      <c r="C19" s="80"/>
      <c r="D19" s="80"/>
      <c r="E19" s="80"/>
      <c r="F19" s="80"/>
      <c r="G19" s="80"/>
      <c r="H19" s="80"/>
      <c r="I19" s="80"/>
      <c r="J19" s="81"/>
    </row>
    <row r="20" spans="1:10" ht="15.75" x14ac:dyDescent="0.25">
      <c r="A20" s="100"/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5.75" x14ac:dyDescent="0.25">
      <c r="A21" s="103" t="s">
        <v>89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6.5" thickBot="1" x14ac:dyDescent="0.3">
      <c r="A22" s="106" t="s">
        <v>91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32</v>
      </c>
      <c r="B8" s="17">
        <v>15</v>
      </c>
      <c r="C8" s="17">
        <v>609</v>
      </c>
      <c r="D8" s="17">
        <v>543</v>
      </c>
      <c r="E8" s="17">
        <v>51</v>
      </c>
      <c r="F8" s="18">
        <v>8.4000000000000005E-2</v>
      </c>
      <c r="G8" s="17">
        <v>15</v>
      </c>
      <c r="H8" s="18">
        <v>2.5000000000000001E-2</v>
      </c>
      <c r="I8" s="19">
        <v>0</v>
      </c>
      <c r="J8" s="20">
        <f>C8*B8</f>
        <v>9135</v>
      </c>
    </row>
    <row r="9" spans="1:10" ht="18" x14ac:dyDescent="0.25">
      <c r="A9" s="7" t="s">
        <v>35</v>
      </c>
      <c r="B9" s="17">
        <v>14</v>
      </c>
      <c r="C9" s="17">
        <v>833</v>
      </c>
      <c r="D9" s="17">
        <v>745</v>
      </c>
      <c r="E9" s="17">
        <v>51</v>
      </c>
      <c r="F9" s="18">
        <v>6.0999999999999999E-2</v>
      </c>
      <c r="G9" s="17">
        <v>37</v>
      </c>
      <c r="H9" s="18">
        <v>4.3999999999999997E-2</v>
      </c>
      <c r="I9" s="19">
        <v>0</v>
      </c>
      <c r="J9" s="20">
        <f t="shared" ref="J9:J18" si="0">C9*B9</f>
        <v>11662</v>
      </c>
    </row>
    <row r="10" spans="1:10" ht="18" x14ac:dyDescent="0.25">
      <c r="A10" s="7" t="s">
        <v>48</v>
      </c>
      <c r="B10" s="17">
        <v>15</v>
      </c>
      <c r="C10" s="17">
        <v>915</v>
      </c>
      <c r="D10" s="17">
        <v>805</v>
      </c>
      <c r="E10" s="17">
        <v>79</v>
      </c>
      <c r="F10" s="18">
        <v>8.5999999999999993E-2</v>
      </c>
      <c r="G10" s="17">
        <v>31</v>
      </c>
      <c r="H10" s="18">
        <v>3.4000000000000002E-2</v>
      </c>
      <c r="I10" s="19">
        <v>0</v>
      </c>
      <c r="J10" s="20">
        <f t="shared" si="0"/>
        <v>13725</v>
      </c>
    </row>
    <row r="11" spans="1:10" ht="18" x14ac:dyDescent="0.25">
      <c r="A11" s="7" t="s">
        <v>56</v>
      </c>
      <c r="B11" s="17">
        <v>10</v>
      </c>
      <c r="C11" s="17">
        <v>66</v>
      </c>
      <c r="D11" s="17">
        <v>66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f t="shared" si="0"/>
        <v>660</v>
      </c>
    </row>
    <row r="12" spans="1:10" ht="18" x14ac:dyDescent="0.25">
      <c r="A12" s="7" t="s">
        <v>58</v>
      </c>
      <c r="B12" s="17">
        <v>13</v>
      </c>
      <c r="C12" s="17">
        <v>199</v>
      </c>
      <c r="D12" s="17">
        <v>193</v>
      </c>
      <c r="E12" s="17">
        <v>6</v>
      </c>
      <c r="F12" s="18">
        <v>0.03</v>
      </c>
      <c r="G12" s="17">
        <v>0</v>
      </c>
      <c r="H12" s="18">
        <v>0</v>
      </c>
      <c r="I12" s="19">
        <v>0</v>
      </c>
      <c r="J12" s="20">
        <f t="shared" si="0"/>
        <v>2587</v>
      </c>
    </row>
    <row r="13" spans="1:10" ht="18" x14ac:dyDescent="0.25">
      <c r="A13" s="7" t="s">
        <v>62</v>
      </c>
      <c r="B13" s="17">
        <v>12</v>
      </c>
      <c r="C13" s="17">
        <v>397</v>
      </c>
      <c r="D13" s="17">
        <v>366</v>
      </c>
      <c r="E13" s="17">
        <v>20</v>
      </c>
      <c r="F13" s="18">
        <v>0.05</v>
      </c>
      <c r="G13" s="17">
        <v>11</v>
      </c>
      <c r="H13" s="18">
        <v>2.8000000000000001E-2</v>
      </c>
      <c r="I13" s="19">
        <v>0</v>
      </c>
      <c r="J13" s="20">
        <f t="shared" si="0"/>
        <v>4764</v>
      </c>
    </row>
    <row r="14" spans="1:10" ht="18" x14ac:dyDescent="0.25">
      <c r="A14" s="7" t="s">
        <v>66</v>
      </c>
      <c r="B14" s="17">
        <v>26</v>
      </c>
      <c r="C14" s="17">
        <v>1407</v>
      </c>
      <c r="D14" s="17">
        <v>708</v>
      </c>
      <c r="E14" s="17">
        <v>377</v>
      </c>
      <c r="F14" s="18">
        <v>0.26800000000000002</v>
      </c>
      <c r="G14" s="17">
        <v>322</v>
      </c>
      <c r="H14" s="18">
        <v>0.22900000000000001</v>
      </c>
      <c r="I14" s="19">
        <v>0</v>
      </c>
      <c r="J14" s="20">
        <f t="shared" si="0"/>
        <v>36582</v>
      </c>
    </row>
    <row r="15" spans="1:10" ht="18" x14ac:dyDescent="0.25">
      <c r="A15" s="7" t="s">
        <v>72</v>
      </c>
      <c r="B15" s="17">
        <v>14</v>
      </c>
      <c r="C15" s="17">
        <v>56</v>
      </c>
      <c r="D15" s="17">
        <v>50</v>
      </c>
      <c r="E15" s="17">
        <v>5</v>
      </c>
      <c r="F15" s="18">
        <v>8.8999999999999996E-2</v>
      </c>
      <c r="G15" s="17">
        <v>1</v>
      </c>
      <c r="H15" s="18">
        <v>1.7999999999999999E-2</v>
      </c>
      <c r="I15" s="19">
        <v>0</v>
      </c>
      <c r="J15" s="20">
        <f t="shared" si="0"/>
        <v>784</v>
      </c>
    </row>
    <row r="16" spans="1:10" ht="18" x14ac:dyDescent="0.25">
      <c r="A16" s="7" t="s">
        <v>74</v>
      </c>
      <c r="B16" s="17">
        <v>17</v>
      </c>
      <c r="C16" s="17">
        <v>9051</v>
      </c>
      <c r="D16" s="17">
        <v>7375</v>
      </c>
      <c r="E16" s="17">
        <v>1147</v>
      </c>
      <c r="F16" s="18">
        <v>0.127</v>
      </c>
      <c r="G16" s="17">
        <v>529</v>
      </c>
      <c r="H16" s="18">
        <v>5.8000000000000003E-2</v>
      </c>
      <c r="I16" s="19">
        <v>0</v>
      </c>
      <c r="J16" s="20">
        <f t="shared" si="0"/>
        <v>153867</v>
      </c>
    </row>
    <row r="17" spans="1:10" ht="18" x14ac:dyDescent="0.25">
      <c r="A17" s="9" t="s">
        <v>75</v>
      </c>
      <c r="B17" s="17">
        <v>6</v>
      </c>
      <c r="C17" s="17">
        <v>208</v>
      </c>
      <c r="D17" s="17">
        <v>207</v>
      </c>
      <c r="E17" s="17">
        <v>0</v>
      </c>
      <c r="F17" s="18">
        <v>0</v>
      </c>
      <c r="G17" s="17">
        <v>1</v>
      </c>
      <c r="H17" s="18">
        <v>5.0000000000000001E-3</v>
      </c>
      <c r="I17" s="19">
        <v>0</v>
      </c>
      <c r="J17" s="20">
        <f t="shared" si="0"/>
        <v>1248</v>
      </c>
    </row>
    <row r="18" spans="1:10" ht="18.75" thickBot="1" x14ac:dyDescent="0.3">
      <c r="A18" s="8" t="s">
        <v>82</v>
      </c>
      <c r="B18" s="17">
        <v>10</v>
      </c>
      <c r="C18" s="17">
        <v>57</v>
      </c>
      <c r="D18" s="17">
        <v>56</v>
      </c>
      <c r="E18" s="17">
        <v>0</v>
      </c>
      <c r="F18" s="18">
        <v>0</v>
      </c>
      <c r="G18" s="17">
        <v>1</v>
      </c>
      <c r="H18" s="18">
        <v>1.7999999999999999E-2</v>
      </c>
      <c r="I18" s="19">
        <v>0</v>
      </c>
      <c r="J18" s="20">
        <f t="shared" si="0"/>
        <v>570</v>
      </c>
    </row>
    <row r="19" spans="1:10" ht="36.75" customHeight="1" thickBot="1" x14ac:dyDescent="0.3">
      <c r="A19" s="39" t="s">
        <v>84</v>
      </c>
      <c r="B19" s="55">
        <f>J19/C19</f>
        <v>17.073778808522974</v>
      </c>
      <c r="C19" s="41">
        <f>SUM(C8:C18)</f>
        <v>13798</v>
      </c>
      <c r="D19" s="42">
        <f>SUM(D8:D18)</f>
        <v>11114</v>
      </c>
      <c r="E19" s="41">
        <f>SUM(E8:E18)</f>
        <v>1736</v>
      </c>
      <c r="F19" s="43">
        <f>E19/C19</f>
        <v>0.12581533555587765</v>
      </c>
      <c r="G19" s="41">
        <f>SUM(G8:G18)</f>
        <v>948</v>
      </c>
      <c r="H19" s="43">
        <f>G19/C19</f>
        <v>6.8705609508624435E-2</v>
      </c>
      <c r="I19" s="41">
        <f>SUM(I8:I18)</f>
        <v>0</v>
      </c>
      <c r="J19" s="44">
        <f>SUM(J8:J18)</f>
        <v>235584</v>
      </c>
    </row>
    <row r="20" spans="1:10" ht="18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7"/>
    </row>
    <row r="21" spans="1:10" ht="18" customHeight="1" x14ac:dyDescent="0.25">
      <c r="A21" s="112" t="s">
        <v>87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0" ht="18" x14ac:dyDescent="0.25">
      <c r="A22" s="60"/>
      <c r="B22" s="80" t="s">
        <v>88</v>
      </c>
      <c r="C22" s="80"/>
      <c r="D22" s="80"/>
      <c r="E22" s="80"/>
      <c r="F22" s="80"/>
      <c r="G22" s="80"/>
      <c r="H22" s="80"/>
      <c r="I22" s="80"/>
      <c r="J22" s="81"/>
    </row>
    <row r="23" spans="1:10" ht="15.75" x14ac:dyDescent="0.25">
      <c r="A23" s="100"/>
      <c r="B23" s="101"/>
      <c r="C23" s="101"/>
      <c r="D23" s="101"/>
      <c r="E23" s="101"/>
      <c r="F23" s="101"/>
      <c r="G23" s="101"/>
      <c r="H23" s="101"/>
      <c r="I23" s="101"/>
      <c r="J23" s="102"/>
    </row>
    <row r="24" spans="1:10" ht="15.75" x14ac:dyDescent="0.25">
      <c r="A24" s="103" t="s">
        <v>89</v>
      </c>
      <c r="B24" s="104"/>
      <c r="C24" s="104"/>
      <c r="D24" s="104"/>
      <c r="E24" s="104"/>
      <c r="F24" s="104"/>
      <c r="G24" s="104"/>
      <c r="H24" s="104"/>
      <c r="I24" s="104"/>
      <c r="J24" s="105"/>
    </row>
    <row r="25" spans="1:10" ht="16.5" thickBot="1" x14ac:dyDescent="0.3">
      <c r="A25" s="106" t="s">
        <v>91</v>
      </c>
      <c r="B25" s="107"/>
      <c r="C25" s="107"/>
      <c r="D25" s="107"/>
      <c r="E25" s="107"/>
      <c r="F25" s="107"/>
      <c r="G25" s="107"/>
      <c r="H25" s="107"/>
      <c r="I25" s="107"/>
      <c r="J25" s="108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3" t="s">
        <v>42</v>
      </c>
      <c r="B8" s="17">
        <v>16</v>
      </c>
      <c r="C8" s="17">
        <v>697</v>
      </c>
      <c r="D8" s="17">
        <v>615</v>
      </c>
      <c r="E8" s="17">
        <v>62</v>
      </c>
      <c r="F8" s="18">
        <v>8.8999999999999996E-2</v>
      </c>
      <c r="G8" s="17">
        <v>20</v>
      </c>
      <c r="H8" s="18">
        <v>2.9000000000000001E-2</v>
      </c>
      <c r="I8" s="19">
        <v>0</v>
      </c>
      <c r="J8" s="20">
        <f>C8*B8</f>
        <v>11152</v>
      </c>
    </row>
    <row r="9" spans="1:10" ht="18" x14ac:dyDescent="0.25">
      <c r="A9" s="7" t="s">
        <v>44</v>
      </c>
      <c r="B9" s="17">
        <v>14</v>
      </c>
      <c r="C9" s="17">
        <v>2198</v>
      </c>
      <c r="D9" s="17">
        <v>2035</v>
      </c>
      <c r="E9" s="17">
        <v>100</v>
      </c>
      <c r="F9" s="18">
        <v>4.4999999999999998E-2</v>
      </c>
      <c r="G9" s="17">
        <v>61</v>
      </c>
      <c r="H9" s="18">
        <v>2.8000000000000001E-2</v>
      </c>
      <c r="I9" s="19">
        <v>2</v>
      </c>
      <c r="J9" s="20">
        <f t="shared" ref="J9:J17" si="0">C9*B9</f>
        <v>30772</v>
      </c>
    </row>
    <row r="10" spans="1:10" ht="18" x14ac:dyDescent="0.25">
      <c r="A10" s="7" t="s">
        <v>45</v>
      </c>
      <c r="B10" s="17">
        <v>17</v>
      </c>
      <c r="C10" s="17">
        <v>1145</v>
      </c>
      <c r="D10" s="17">
        <v>910</v>
      </c>
      <c r="E10" s="17">
        <v>187</v>
      </c>
      <c r="F10" s="18">
        <v>0.16300000000000001</v>
      </c>
      <c r="G10" s="17">
        <v>48</v>
      </c>
      <c r="H10" s="18">
        <v>4.2000000000000003E-2</v>
      </c>
      <c r="I10" s="19">
        <v>0</v>
      </c>
      <c r="J10" s="20">
        <f t="shared" si="0"/>
        <v>19465</v>
      </c>
    </row>
    <row r="11" spans="1:10" ht="18" x14ac:dyDescent="0.25">
      <c r="A11" s="7" t="s">
        <v>46</v>
      </c>
      <c r="B11" s="17">
        <v>21</v>
      </c>
      <c r="C11" s="17">
        <v>740</v>
      </c>
      <c r="D11" s="17">
        <v>480</v>
      </c>
      <c r="E11" s="17">
        <v>178</v>
      </c>
      <c r="F11" s="18">
        <v>0.24099999999999999</v>
      </c>
      <c r="G11" s="17">
        <v>82</v>
      </c>
      <c r="H11" s="18">
        <v>0.111</v>
      </c>
      <c r="I11" s="19">
        <v>0</v>
      </c>
      <c r="J11" s="20">
        <f t="shared" si="0"/>
        <v>15540</v>
      </c>
    </row>
    <row r="12" spans="1:10" ht="18" x14ac:dyDescent="0.25">
      <c r="A12" s="7" t="s">
        <v>52</v>
      </c>
      <c r="B12" s="17">
        <v>25</v>
      </c>
      <c r="C12" s="17">
        <v>1245</v>
      </c>
      <c r="D12" s="17">
        <v>1111</v>
      </c>
      <c r="E12" s="17">
        <v>87</v>
      </c>
      <c r="F12" s="18">
        <v>7.0000000000000007E-2</v>
      </c>
      <c r="G12" s="17">
        <v>38</v>
      </c>
      <c r="H12" s="18">
        <v>3.1E-2</v>
      </c>
      <c r="I12" s="19">
        <v>9</v>
      </c>
      <c r="J12" s="20">
        <f t="shared" si="0"/>
        <v>31125</v>
      </c>
    </row>
    <row r="13" spans="1:10" ht="18" x14ac:dyDescent="0.25">
      <c r="A13" s="3" t="s">
        <v>53</v>
      </c>
      <c r="B13" s="17">
        <v>12</v>
      </c>
      <c r="C13" s="17">
        <v>931</v>
      </c>
      <c r="D13" s="17">
        <v>853</v>
      </c>
      <c r="E13" s="17">
        <v>61</v>
      </c>
      <c r="F13" s="18">
        <v>6.6000000000000003E-2</v>
      </c>
      <c r="G13" s="17">
        <v>16</v>
      </c>
      <c r="H13" s="18">
        <v>1.7000000000000001E-2</v>
      </c>
      <c r="I13" s="19">
        <v>1</v>
      </c>
      <c r="J13" s="20">
        <f t="shared" si="0"/>
        <v>11172</v>
      </c>
    </row>
    <row r="14" spans="1:10" ht="18" x14ac:dyDescent="0.25">
      <c r="A14" s="7" t="s">
        <v>54</v>
      </c>
      <c r="B14" s="17">
        <v>27</v>
      </c>
      <c r="C14" s="17">
        <v>646</v>
      </c>
      <c r="D14" s="17">
        <v>557</v>
      </c>
      <c r="E14" s="17">
        <v>36</v>
      </c>
      <c r="F14" s="18">
        <v>5.6000000000000001E-2</v>
      </c>
      <c r="G14" s="17">
        <v>46</v>
      </c>
      <c r="H14" s="18">
        <v>7.0999999999999994E-2</v>
      </c>
      <c r="I14" s="19">
        <v>7</v>
      </c>
      <c r="J14" s="20">
        <f t="shared" si="0"/>
        <v>17442</v>
      </c>
    </row>
    <row r="15" spans="1:10" ht="18" x14ac:dyDescent="0.25">
      <c r="A15" s="7" t="s">
        <v>59</v>
      </c>
      <c r="B15" s="17">
        <v>18</v>
      </c>
      <c r="C15" s="17">
        <v>330</v>
      </c>
      <c r="D15" s="17">
        <v>224</v>
      </c>
      <c r="E15" s="17">
        <v>100</v>
      </c>
      <c r="F15" s="18">
        <v>0.30299999999999999</v>
      </c>
      <c r="G15" s="17">
        <v>6</v>
      </c>
      <c r="H15" s="18">
        <v>1.7999999999999999E-2</v>
      </c>
      <c r="I15" s="19">
        <v>0</v>
      </c>
      <c r="J15" s="20">
        <f t="shared" si="0"/>
        <v>5940</v>
      </c>
    </row>
    <row r="16" spans="1:10" ht="18" x14ac:dyDescent="0.25">
      <c r="A16" s="7" t="s">
        <v>65</v>
      </c>
      <c r="B16" s="17">
        <v>16</v>
      </c>
      <c r="C16" s="17">
        <v>847</v>
      </c>
      <c r="D16" s="17">
        <v>712</v>
      </c>
      <c r="E16" s="17">
        <v>89</v>
      </c>
      <c r="F16" s="18">
        <v>0.105</v>
      </c>
      <c r="G16" s="17">
        <v>46</v>
      </c>
      <c r="H16" s="18">
        <v>5.3999999999999999E-2</v>
      </c>
      <c r="I16" s="19">
        <v>0</v>
      </c>
      <c r="J16" s="20">
        <f t="shared" si="0"/>
        <v>13552</v>
      </c>
    </row>
    <row r="17" spans="1:10" ht="18.75" thickBot="1" x14ac:dyDescent="0.3">
      <c r="A17" s="8" t="s">
        <v>80</v>
      </c>
      <c r="B17" s="17">
        <v>13</v>
      </c>
      <c r="C17" s="17">
        <v>856</v>
      </c>
      <c r="D17" s="17">
        <v>784</v>
      </c>
      <c r="E17" s="17">
        <v>59</v>
      </c>
      <c r="F17" s="18">
        <v>6.9000000000000006E-2</v>
      </c>
      <c r="G17" s="17">
        <v>13</v>
      </c>
      <c r="H17" s="18">
        <v>1.4999999999999999E-2</v>
      </c>
      <c r="I17" s="19">
        <v>0</v>
      </c>
      <c r="J17" s="20">
        <f t="shared" si="0"/>
        <v>11128</v>
      </c>
    </row>
    <row r="18" spans="1:10" ht="36" customHeight="1" thickBot="1" x14ac:dyDescent="0.3">
      <c r="A18" s="56" t="s">
        <v>84</v>
      </c>
      <c r="B18" s="57">
        <f>J18/C18</f>
        <v>17.362532433834975</v>
      </c>
      <c r="C18" s="42">
        <f>SUM(C8:C17)</f>
        <v>9635</v>
      </c>
      <c r="D18" s="41">
        <f>SUM(D8:D17)</f>
        <v>8281</v>
      </c>
      <c r="E18" s="42">
        <f>SUM(E8:E17)</f>
        <v>959</v>
      </c>
      <c r="F18" s="58">
        <f>E18/C18</f>
        <v>9.9532952776336281E-2</v>
      </c>
      <c r="G18" s="42">
        <f>SUM(G8:G17)</f>
        <v>376</v>
      </c>
      <c r="H18" s="58">
        <f>G18/C18</f>
        <v>3.9024390243902439E-2</v>
      </c>
      <c r="I18" s="42">
        <f>SUM(I8:I17)</f>
        <v>19</v>
      </c>
      <c r="J18" s="41">
        <f>SUM(J8:J17)</f>
        <v>167288</v>
      </c>
    </row>
    <row r="19" spans="1:10" ht="18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10" ht="18" customHeight="1" x14ac:dyDescent="0.25">
      <c r="A20" s="112" t="s">
        <v>87</v>
      </c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8" x14ac:dyDescent="0.25">
      <c r="A21" s="60"/>
      <c r="B21" s="80" t="s">
        <v>88</v>
      </c>
      <c r="C21" s="80"/>
      <c r="D21" s="80"/>
      <c r="E21" s="80"/>
      <c r="F21" s="80"/>
      <c r="G21" s="80"/>
      <c r="H21" s="80"/>
      <c r="I21" s="80"/>
      <c r="J21" s="81"/>
    </row>
    <row r="22" spans="1:10" ht="15.75" x14ac:dyDescent="0.25">
      <c r="A22" s="100"/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5.75" x14ac:dyDescent="0.25">
      <c r="A23" s="103" t="s">
        <v>89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6.5" thickBot="1" x14ac:dyDescent="0.3">
      <c r="A24" s="106" t="s">
        <v>91</v>
      </c>
      <c r="B24" s="107"/>
      <c r="C24" s="107"/>
      <c r="D24" s="107"/>
      <c r="E24" s="107"/>
      <c r="F24" s="107"/>
      <c r="G24" s="107"/>
      <c r="H24" s="107"/>
      <c r="I24" s="107"/>
      <c r="J24" s="108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30</v>
      </c>
      <c r="B8" s="17">
        <v>23</v>
      </c>
      <c r="C8" s="17">
        <v>109</v>
      </c>
      <c r="D8" s="17">
        <v>85</v>
      </c>
      <c r="E8" s="17">
        <v>14</v>
      </c>
      <c r="F8" s="18">
        <v>0.128</v>
      </c>
      <c r="G8" s="17">
        <v>10</v>
      </c>
      <c r="H8" s="18">
        <v>9.1999999999999998E-2</v>
      </c>
      <c r="I8" s="19">
        <v>0</v>
      </c>
      <c r="J8" s="20">
        <f t="shared" ref="J8:J15" si="0">C8*B8</f>
        <v>2507</v>
      </c>
    </row>
    <row r="9" spans="1:10" ht="18" x14ac:dyDescent="0.25">
      <c r="A9" s="7" t="s">
        <v>33</v>
      </c>
      <c r="B9" s="17">
        <v>20</v>
      </c>
      <c r="C9" s="17">
        <v>1621</v>
      </c>
      <c r="D9" s="17">
        <v>1114</v>
      </c>
      <c r="E9" s="17">
        <v>472</v>
      </c>
      <c r="F9" s="18">
        <v>0.29099999999999998</v>
      </c>
      <c r="G9" s="17">
        <v>35</v>
      </c>
      <c r="H9" s="18">
        <v>2.1999999999999999E-2</v>
      </c>
      <c r="I9" s="19">
        <v>0</v>
      </c>
      <c r="J9" s="20">
        <f t="shared" si="0"/>
        <v>32420</v>
      </c>
    </row>
    <row r="10" spans="1:10" ht="18" x14ac:dyDescent="0.25">
      <c r="A10" s="7" t="s">
        <v>34</v>
      </c>
      <c r="B10" s="17">
        <v>26</v>
      </c>
      <c r="C10" s="17">
        <v>17267</v>
      </c>
      <c r="D10" s="17">
        <v>10110</v>
      </c>
      <c r="E10" s="17">
        <v>3906</v>
      </c>
      <c r="F10" s="18">
        <v>0.22600000000000001</v>
      </c>
      <c r="G10" s="17">
        <v>3251</v>
      </c>
      <c r="H10" s="18">
        <v>0.188</v>
      </c>
      <c r="I10" s="19">
        <v>0</v>
      </c>
      <c r="J10" s="20">
        <f t="shared" si="0"/>
        <v>448942</v>
      </c>
    </row>
    <row r="11" spans="1:10" ht="18" x14ac:dyDescent="0.25">
      <c r="A11" s="3" t="s">
        <v>41</v>
      </c>
      <c r="B11" s="17">
        <v>68</v>
      </c>
      <c r="C11" s="17">
        <v>347</v>
      </c>
      <c r="D11" s="17">
        <v>235</v>
      </c>
      <c r="E11" s="17">
        <v>38</v>
      </c>
      <c r="F11" s="18">
        <v>0.11</v>
      </c>
      <c r="G11" s="17">
        <v>53</v>
      </c>
      <c r="H11" s="18">
        <v>0.153</v>
      </c>
      <c r="I11" s="19">
        <v>21</v>
      </c>
      <c r="J11" s="20">
        <f t="shared" si="0"/>
        <v>23596</v>
      </c>
    </row>
    <row r="12" spans="1:10" ht="18" x14ac:dyDescent="0.25">
      <c r="A12" s="7" t="s">
        <v>43</v>
      </c>
      <c r="B12" s="17">
        <v>12</v>
      </c>
      <c r="C12" s="17">
        <v>262</v>
      </c>
      <c r="D12" s="17">
        <v>253</v>
      </c>
      <c r="E12" s="17">
        <v>7</v>
      </c>
      <c r="F12" s="18">
        <v>2.7E-2</v>
      </c>
      <c r="G12" s="17">
        <v>2</v>
      </c>
      <c r="H12" s="18">
        <v>8.0000000000000002E-3</v>
      </c>
      <c r="I12" s="19">
        <v>0</v>
      </c>
      <c r="J12" s="20">
        <f t="shared" si="0"/>
        <v>3144</v>
      </c>
    </row>
    <row r="13" spans="1:10" ht="18" x14ac:dyDescent="0.25">
      <c r="A13" s="7" t="s">
        <v>63</v>
      </c>
      <c r="B13" s="17">
        <v>8</v>
      </c>
      <c r="C13" s="17">
        <v>280</v>
      </c>
      <c r="D13" s="17">
        <v>271</v>
      </c>
      <c r="E13" s="17">
        <v>6</v>
      </c>
      <c r="F13" s="18">
        <v>2.1000000000000001E-2</v>
      </c>
      <c r="G13" s="17">
        <v>3</v>
      </c>
      <c r="H13" s="18">
        <v>1.0999999999999999E-2</v>
      </c>
      <c r="I13" s="19">
        <v>0</v>
      </c>
      <c r="J13" s="20">
        <f t="shared" si="0"/>
        <v>2240</v>
      </c>
    </row>
    <row r="14" spans="1:10" ht="18" x14ac:dyDescent="0.25">
      <c r="A14" s="7" t="s">
        <v>67</v>
      </c>
      <c r="B14" s="17">
        <v>15</v>
      </c>
      <c r="C14" s="17">
        <v>534</v>
      </c>
      <c r="D14" s="17">
        <v>484</v>
      </c>
      <c r="E14" s="17">
        <v>34</v>
      </c>
      <c r="F14" s="18">
        <v>6.4000000000000001E-2</v>
      </c>
      <c r="G14" s="17">
        <v>16</v>
      </c>
      <c r="H14" s="18">
        <v>0.03</v>
      </c>
      <c r="I14" s="19">
        <v>0</v>
      </c>
      <c r="J14" s="20">
        <f t="shared" si="0"/>
        <v>8010</v>
      </c>
    </row>
    <row r="15" spans="1:10" ht="18.75" thickBot="1" x14ac:dyDescent="0.3">
      <c r="A15" s="8" t="s">
        <v>79</v>
      </c>
      <c r="B15" s="24">
        <v>19</v>
      </c>
      <c r="C15" s="24">
        <v>2429</v>
      </c>
      <c r="D15" s="24">
        <v>1788</v>
      </c>
      <c r="E15" s="24">
        <v>503</v>
      </c>
      <c r="F15" s="25">
        <v>0.20699999999999999</v>
      </c>
      <c r="G15" s="24">
        <v>137</v>
      </c>
      <c r="H15" s="25">
        <v>5.6000000000000001E-2</v>
      </c>
      <c r="I15" s="26">
        <v>1</v>
      </c>
      <c r="J15" s="20">
        <f t="shared" si="0"/>
        <v>46151</v>
      </c>
    </row>
    <row r="16" spans="1:10" ht="36.75" customHeight="1" thickBot="1" x14ac:dyDescent="0.3">
      <c r="A16" s="56" t="s">
        <v>84</v>
      </c>
      <c r="B16" s="57">
        <f>J16/C16</f>
        <v>24.815528031861351</v>
      </c>
      <c r="C16" s="42">
        <f>SUM(C8:C15)</f>
        <v>22849</v>
      </c>
      <c r="D16" s="41">
        <f>SUM(D8:D15)</f>
        <v>14340</v>
      </c>
      <c r="E16" s="42">
        <f>SUM(E8:E15)</f>
        <v>4980</v>
      </c>
      <c r="F16" s="58">
        <f>E16/C16</f>
        <v>0.21795264563000569</v>
      </c>
      <c r="G16" s="42">
        <f>SUM(G8:G15)</f>
        <v>3507</v>
      </c>
      <c r="H16" s="58">
        <f>G16/C16</f>
        <v>0.15348592936233532</v>
      </c>
      <c r="I16" s="42">
        <f>SUM(I8:I15)</f>
        <v>22</v>
      </c>
      <c r="J16" s="41">
        <f>SUM(J8:J15)</f>
        <v>567010</v>
      </c>
    </row>
    <row r="17" spans="1:10" ht="18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8" customHeight="1" x14ac:dyDescent="0.25">
      <c r="A18" s="112" t="s">
        <v>87</v>
      </c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18" x14ac:dyDescent="0.25">
      <c r="A19" s="60"/>
      <c r="B19" s="80" t="s">
        <v>88</v>
      </c>
      <c r="C19" s="80"/>
      <c r="D19" s="80"/>
      <c r="E19" s="80"/>
      <c r="F19" s="80"/>
      <c r="G19" s="80"/>
      <c r="H19" s="80"/>
      <c r="I19" s="80"/>
      <c r="J19" s="81"/>
    </row>
    <row r="20" spans="1:10" ht="15.75" x14ac:dyDescent="0.25">
      <c r="A20" s="100"/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5.75" x14ac:dyDescent="0.25">
      <c r="A21" s="103" t="s">
        <v>89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6.5" thickBot="1" x14ac:dyDescent="0.3">
      <c r="A22" s="106" t="s">
        <v>91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2019-08-26T16:13:52Z</dcterms:modified>
</cp:coreProperties>
</file>