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9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3" l="1"/>
  <c r="J9" i="3"/>
  <c r="J10" i="3"/>
  <c r="J11" i="3"/>
  <c r="J12" i="3"/>
  <c r="J13" i="3"/>
  <c r="C14" i="3"/>
  <c r="D14" i="3"/>
  <c r="E14" i="3"/>
  <c r="G14" i="3"/>
  <c r="I14" i="3"/>
  <c r="K60" i="1"/>
  <c r="K15" i="1"/>
  <c r="K12" i="1"/>
  <c r="J10" i="7"/>
  <c r="J18" i="5"/>
  <c r="K8" i="1"/>
  <c r="K9" i="1"/>
  <c r="K10" i="1"/>
  <c r="K11" i="1"/>
  <c r="K13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J14" i="3" l="1"/>
  <c r="B14" i="3" s="1"/>
  <c r="F14" i="3"/>
  <c r="H14" i="3"/>
  <c r="J15" i="7"/>
  <c r="J14" i="7"/>
  <c r="J13" i="7"/>
  <c r="J12" i="7"/>
  <c r="J11" i="7"/>
  <c r="J9" i="7"/>
  <c r="J8" i="7"/>
  <c r="J17" i="6"/>
  <c r="J16" i="6"/>
  <c r="J15" i="6"/>
  <c r="J14" i="6"/>
  <c r="J13" i="6"/>
  <c r="J12" i="6"/>
  <c r="J11" i="6"/>
  <c r="J10" i="6"/>
  <c r="J9" i="6"/>
  <c r="J8" i="6"/>
  <c r="J17" i="5"/>
  <c r="J16" i="5"/>
  <c r="J15" i="5"/>
  <c r="J14" i="5"/>
  <c r="J13" i="5"/>
  <c r="J12" i="5"/>
  <c r="J11" i="5"/>
  <c r="J10" i="5"/>
  <c r="J9" i="5"/>
  <c r="J8" i="5"/>
  <c r="J15" i="4"/>
  <c r="J14" i="4"/>
  <c r="J13" i="4"/>
  <c r="J12" i="4"/>
  <c r="J11" i="4"/>
  <c r="J10" i="4"/>
  <c r="J9" i="4"/>
  <c r="J8" i="4"/>
  <c r="J17" i="2"/>
  <c r="J16" i="2"/>
  <c r="J15" i="2"/>
  <c r="J14" i="2"/>
  <c r="J13" i="2"/>
  <c r="J12" i="2"/>
  <c r="J11" i="2"/>
  <c r="J10" i="2"/>
  <c r="J9" i="2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8" i="2"/>
  <c r="I18" i="2"/>
  <c r="G18" i="2"/>
  <c r="E18" i="2"/>
  <c r="D18" i="2"/>
  <c r="C18" i="2"/>
  <c r="J61" i="1"/>
  <c r="H61" i="1"/>
  <c r="F61" i="1"/>
  <c r="E61" i="1"/>
  <c r="D61" i="1"/>
  <c r="B18" i="6" l="1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<sst xmlns="http://schemas.openxmlformats.org/spreadsheetml/2006/main" count="457" uniqueCount="92">
  <si>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</si>
  <si>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</si>
  <si>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</si>
  <si>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</si>
  <si>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</si>
  <si>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</si>
  <si>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</si>
  <si>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</si>
  <si>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</si>
  <si>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</si>
  <si>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</si>
  <si>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</si>
  <si>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</si>
  <si>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</si>
  <si>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</si>
  <si>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</si>
  <si>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</si>
  <si>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</si>
  <si>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</si>
  <si>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</si>
  <si>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</si>
  <si>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</si>
  <si>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</si>
  <si>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</si>
  <si>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</si>
  <si>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</si>
  <si>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</si>
  <si>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</si>
  <si>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</si>
  <si>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</si>
  <si>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</si>
  <si>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</si>
  <si>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</si>
  <si>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</si>
  <si>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</si>
  <si>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</si>
  <si>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</si>
  <si>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</si>
  <si>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</si>
  <si>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</si>
  <si>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</si>
  <si>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</si>
  <si>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</si>
  <si>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</si>
  <si>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</si>
  <si>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</si>
  <si>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</si>
  <si>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</si>
  <si>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</si>
  <si>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</si>
  <si>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</si>
  <si>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</si>
  <si>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</si>
  <si>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</si>
  <si>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</si>
  <si>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</si>
  <si>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</si>
  <si>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</si>
  <si>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</si>
  <si>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</si>
  <si>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</si>
  <si>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</si>
  <si>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</si>
  <si>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</si>
  <si>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</si>
  <si>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</si>
  <si>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</si>
  <si>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</si>
  <si>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</si>
  <si>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</si>
  <si>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</si>
  <si>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</si>
  <si>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</si>
  <si>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</si>
  <si>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</si>
  <si>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</si>
  <si>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</si>
  <si>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</si>
  <si>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</si>
  <si>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</si>
  <si>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</si>
  <si>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</si>
  <si>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</si>
  <si>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</si>
  <si>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</si>
  <si>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</si>
  <si>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</si>
  <si>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</si>
  <si>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</si>
  <si>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</si>
  <si>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 xml:space="preserve">Prepared by Office of Unemployment Insurance, Division of Performance Management 10/28/2019.  </t>
  </si>
  <si>
    <t>Prepared by Office of Unemployment Insurance, Division of Performance Management 10/28/2019.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</si>
</sst>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Border="1"/>
    <xf numFmtId="0" fontId="5" fillId="0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3" fontId="5" fillId="0" borderId="28" xfId="1" applyNumberFormat="1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18" xfId="0" applyNumberFormat="1" applyFont="1" applyBorder="1"/>
    <xf numFmtId="3" fontId="5" fillId="0" borderId="16" xfId="1" applyNumberFormat="1" applyFont="1" applyFill="1" applyBorder="1"/>
    <xf numFmtId="164" fontId="5" fillId="0" borderId="16" xfId="0" applyNumberFormat="1" applyFont="1" applyFill="1" applyBorder="1"/>
    <xf numFmtId="3" fontId="5" fillId="0" borderId="16" xfId="0" applyNumberFormat="1" applyFont="1" applyFill="1" applyBorder="1"/>
    <xf numFmtId="3" fontId="5" fillId="0" borderId="19" xfId="1" applyNumberFormat="1" applyFont="1" applyFill="1" applyBorder="1"/>
    <xf numFmtId="164" fontId="5" fillId="0" borderId="19" xfId="0" applyNumberFormat="1" applyFont="1" applyFill="1" applyBorder="1"/>
    <xf numFmtId="3" fontId="5" fillId="0" borderId="19" xfId="0" applyNumberFormat="1" applyFont="1" applyFill="1" applyBorder="1"/>
    <xf numFmtId="0" fontId="0" fillId="4" borderId="11" xfId="0" applyFill="1" applyBorder="1"/>
    <xf numFmtId="0" fontId="2" fillId="4" borderId="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4" borderId="3" xfId="0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 wrapText="1"/>
    </xf>
    <xf numFmtId="1" fontId="4" fillId="4" borderId="6" xfId="0" applyNumberFormat="1" applyFont="1" applyFill="1" applyBorder="1"/>
    <xf numFmtId="3" fontId="4" fillId="4" borderId="9" xfId="0" applyNumberFormat="1" applyFont="1" applyFill="1" applyBorder="1"/>
    <xf numFmtId="3" fontId="4" fillId="4" borderId="6" xfId="0" applyNumberFormat="1" applyFont="1" applyFill="1" applyBorder="1"/>
    <xf numFmtId="164" fontId="4" fillId="4" borderId="6" xfId="0" applyNumberFormat="1" applyFont="1" applyFill="1" applyBorder="1"/>
    <xf numFmtId="3" fontId="4" fillId="4" borderId="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0" fillId="4" borderId="1" xfId="0" applyFill="1" applyBorder="1"/>
    <xf numFmtId="0" fontId="2" fillId="4" borderId="25" xfId="0" applyFont="1" applyFill="1" applyBorder="1" applyAlignment="1">
      <alignment horizontal="center"/>
    </xf>
    <xf numFmtId="0" fontId="0" fillId="4" borderId="2" xfId="0" applyFill="1" applyBorder="1"/>
    <xf numFmtId="0" fontId="2" fillId="4" borderId="26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1" fontId="4" fillId="4" borderId="5" xfId="0" applyNumberFormat="1" applyFont="1" applyFill="1" applyBorder="1"/>
    <xf numFmtId="3" fontId="4" fillId="4" borderId="5" xfId="0" applyNumberFormat="1" applyFont="1" applyFill="1" applyBorder="1"/>
    <xf numFmtId="164" fontId="4" fillId="4" borderId="5" xfId="0" applyNumberFormat="1" applyFont="1" applyFill="1" applyBorder="1"/>
    <xf numFmtId="1" fontId="4" fillId="4" borderId="21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4" fillId="4" borderId="9" xfId="0" applyNumberFormat="1" applyFont="1" applyFill="1" applyBorder="1"/>
    <xf numFmtId="164" fontId="4" fillId="4" borderId="9" xfId="0" applyNumberFormat="1" applyFont="1" applyFill="1" applyBorder="1"/>
    <xf numFmtId="0" fontId="0" fillId="2" borderId="3" xfId="0" applyFill="1" applyBorder="1"/>
    <xf numFmtId="0" fontId="5" fillId="2" borderId="3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3" fontId="4" fillId="4" borderId="27" xfId="0" applyNumberFormat="1" applyFont="1" applyFill="1" applyBorder="1"/>
    <xf numFmtId="3" fontId="7" fillId="0" borderId="31" xfId="0" applyNumberFormat="1" applyFont="1" applyFill="1" applyBorder="1"/>
    <xf numFmtId="3" fontId="7" fillId="0" borderId="32" xfId="0" applyNumberFormat="1" applyFont="1" applyFill="1" applyBorder="1"/>
    <xf numFmtId="0" fontId="4" fillId="4" borderId="5" xfId="0" applyFont="1" applyFill="1" applyBorder="1" applyAlignment="1">
      <alignment horizontal="center"/>
    </xf>
    <xf numFmtId="3" fontId="7" fillId="0" borderId="18" xfId="0" applyNumberFormat="1" applyFont="1" applyFill="1" applyBorder="1"/>
    <xf numFmtId="3" fontId="7" fillId="0" borderId="29" xfId="0" applyNumberFormat="1" applyFont="1" applyFill="1" applyBorder="1"/>
    <xf numFmtId="0" fontId="5" fillId="0" borderId="33" xfId="0" applyFont="1" applyFill="1" applyBorder="1" applyAlignment="1">
      <alignment horizontal="center"/>
    </xf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3" fontId="7" fillId="0" borderId="34" xfId="0" applyNumberFormat="1" applyFont="1" applyFill="1" applyBorder="1"/>
    <xf numFmtId="0" fontId="4" fillId="4" borderId="9" xfId="0" applyFont="1" applyFill="1" applyBorder="1" applyAlignment="1">
      <alignment horizontal="center"/>
    </xf>
    <xf numFmtId="1" fontId="4" fillId="4" borderId="35" xfId="0" applyNumberFormat="1" applyFont="1" applyFill="1" applyBorder="1"/>
    <xf numFmtId="3" fontId="4" fillId="4" borderId="36" xfId="0" applyNumberFormat="1" applyFont="1" applyFill="1" applyBorder="1"/>
    <xf numFmtId="164" fontId="4" fillId="4" borderId="36" xfId="0" applyNumberFormat="1" applyFont="1" applyFill="1" applyBorder="1"/>
    <xf numFmtId="3" fontId="4" fillId="4" borderId="37" xfId="0" applyNumberFormat="1" applyFont="1" applyFill="1" applyBorder="1"/>
    <xf numFmtId="0" fontId="9" fillId="0" borderId="3" xfId="0" applyFont="1" applyBorder="1"/>
    <xf numFmtId="0" fontId="9" fillId="0" borderId="0" xfId="0" applyFont="1" applyBorder="1"/>
    <xf numFmtId="0" fontId="9" fillId="0" borderId="26" xfId="0" applyFont="1" applyBorder="1"/>
    <xf numFmtId="0" fontId="9" fillId="0" borderId="4" xfId="0" applyFont="1" applyBorder="1"/>
    <xf numFmtId="0" fontId="9" fillId="0" borderId="14" xfId="0" applyFont="1" applyBorder="1"/>
    <xf numFmtId="0" fontId="9" fillId="0" borderId="27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8" fillId="0" borderId="3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25" xfId="0" applyBorder="1"/>
    <xf numFmtId="0" fontId="9" fillId="0" borderId="3" xfId="0" applyFont="1" applyFill="1" applyBorder="1"/>
    <xf numFmtId="0" fontId="9" fillId="0" borderId="0" xfId="0" applyFont="1" applyFill="1" applyBorder="1"/>
    <xf numFmtId="0" fontId="9" fillId="0" borderId="26" xfId="0" applyFont="1" applyFill="1" applyBorder="1"/>
    <xf numFmtId="0" fontId="11" fillId="0" borderId="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26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1" fillId="0" borderId="14" xfId="0" applyFont="1" applyFill="1" applyBorder="1" applyAlignment="1">
      <alignment horizontal="left"/>
    </xf>
    <xf numFmtId="0" fontId="11" fillId="0" borderId="27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26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3" fontId="5" fillId="2" borderId="16" xfId="1" applyNumberFormat="1" applyFont="1" applyFill="1" applyBorder="1"/>
    <xf numFmtId="164" fontId="5" fillId="2" borderId="16" xfId="0" applyNumberFormat="1" applyFont="1" applyFill="1" applyBorder="1"/>
    <xf numFmtId="3" fontId="5" fillId="2" borderId="16" xfId="0" applyNumberFormat="1" applyFont="1" applyFill="1" applyBorder="1"/>
    <xf numFmtId="3" fontId="7" fillId="2" borderId="30" xfId="0" applyNumberFormat="1" applyFont="1" applyFill="1" applyBorder="1"/>
    <xf numFmtId="3" fontId="5" fillId="2" borderId="8" xfId="1" applyNumberFormat="1" applyFont="1" applyFill="1" applyBorder="1"/>
    <xf numFmtId="164" fontId="5" fillId="2" borderId="8" xfId="0" applyNumberFormat="1" applyFont="1" applyFill="1" applyBorder="1"/>
    <xf numFmtId="3" fontId="5" fillId="2" borderId="8" xfId="0" applyNumberFormat="1" applyFont="1" applyFill="1" applyBorder="1"/>
    <xf numFmtId="3" fontId="7" fillId="2" borderId="18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6"/>
    </row>
    <row r="2" spans="1:11" ht="18.5" thickBot="1" x14ac:dyDescent="0.45">
      <c r="A2" s="87" t="s">
        <v>2</v>
      </c>
      <c r="B2" s="88"/>
      <c r="C2" s="88"/>
      <c r="D2" s="88"/>
      <c r="E2" s="88"/>
      <c r="F2" s="88"/>
      <c r="G2" s="88"/>
      <c r="H2" s="88"/>
      <c r="I2" s="88"/>
      <c r="J2" s="88"/>
      <c r="K2" s="89"/>
    </row>
    <row r="3" spans="1:11" ht="18" x14ac:dyDescent="0.4">
      <c r="A3" s="27"/>
      <c r="B3" s="27"/>
      <c r="C3" s="28" t="s">
        <v>23</v>
      </c>
      <c r="D3" s="29" t="s">
        <v>1</v>
      </c>
      <c r="E3" s="28"/>
      <c r="F3" s="29"/>
      <c r="G3" s="28" t="s">
        <v>29</v>
      </c>
      <c r="H3" s="29"/>
      <c r="I3" s="28" t="s">
        <v>29</v>
      </c>
      <c r="J3" s="29" t="s">
        <v>22</v>
      </c>
      <c r="K3" s="30" t="s">
        <v>27</v>
      </c>
    </row>
    <row r="4" spans="1:11" ht="18" x14ac:dyDescent="0.4">
      <c r="A4" s="31"/>
      <c r="B4" s="31"/>
      <c r="C4" s="32" t="s">
        <v>24</v>
      </c>
      <c r="D4" s="33" t="s">
        <v>25</v>
      </c>
      <c r="E4" s="32" t="s">
        <v>3</v>
      </c>
      <c r="F4" s="33" t="s">
        <v>3</v>
      </c>
      <c r="G4" s="32" t="s">
        <v>19</v>
      </c>
      <c r="H4" s="33" t="s">
        <v>3</v>
      </c>
      <c r="I4" s="32" t="s">
        <v>19</v>
      </c>
      <c r="J4" s="33" t="s">
        <v>5</v>
      </c>
      <c r="K4" s="34" t="s">
        <v>4</v>
      </c>
    </row>
    <row r="5" spans="1:11" ht="18" x14ac:dyDescent="0.4">
      <c r="A5" s="31"/>
      <c r="B5" s="31"/>
      <c r="C5" s="32" t="s">
        <v>21</v>
      </c>
      <c r="D5" s="33" t="s">
        <v>3</v>
      </c>
      <c r="E5" s="32" t="s">
        <v>5</v>
      </c>
      <c r="F5" s="33" t="s">
        <v>5</v>
      </c>
      <c r="G5" s="32" t="s">
        <v>5</v>
      </c>
      <c r="H5" s="33" t="s">
        <v>5</v>
      </c>
      <c r="I5" s="32" t="s">
        <v>5</v>
      </c>
      <c r="J5" s="33" t="s">
        <v>26</v>
      </c>
      <c r="K5" s="34" t="s">
        <v>28</v>
      </c>
    </row>
    <row r="6" spans="1:11" ht="18" x14ac:dyDescent="0.4">
      <c r="A6" s="31"/>
      <c r="B6" s="31"/>
      <c r="C6" s="32" t="s">
        <v>5</v>
      </c>
      <c r="D6" s="33" t="s">
        <v>5</v>
      </c>
      <c r="E6" s="32" t="s">
        <v>6</v>
      </c>
      <c r="F6" s="33" t="s">
        <v>7</v>
      </c>
      <c r="G6" s="32" t="s">
        <v>8</v>
      </c>
      <c r="H6" s="33" t="s">
        <v>9</v>
      </c>
      <c r="I6" s="32" t="s">
        <v>85</v>
      </c>
      <c r="J6" s="33" t="s">
        <v>10</v>
      </c>
      <c r="K6" s="34" t="s">
        <v>5</v>
      </c>
    </row>
    <row r="7" spans="1:11" ht="18.5" thickBot="1" x14ac:dyDescent="0.45">
      <c r="A7" s="35" t="s">
        <v>18</v>
      </c>
      <c r="B7" s="35" t="s">
        <v>86</v>
      </c>
      <c r="C7" s="32" t="s">
        <v>11</v>
      </c>
      <c r="D7" s="33" t="s">
        <v>12</v>
      </c>
      <c r="E7" s="32" t="s">
        <v>13</v>
      </c>
      <c r="F7" s="33" t="s">
        <v>14</v>
      </c>
      <c r="G7" s="32" t="s">
        <v>15</v>
      </c>
      <c r="H7" s="33" t="s">
        <v>16</v>
      </c>
      <c r="I7" s="32" t="s">
        <v>15</v>
      </c>
      <c r="J7" s="33" t="s">
        <v>17</v>
      </c>
      <c r="K7" s="34" t="s">
        <v>20</v>
      </c>
    </row>
    <row r="8" spans="1:11" ht="17.5" x14ac:dyDescent="0.35">
      <c r="A8" s="12" t="s">
        <v>30</v>
      </c>
      <c r="B8" s="61">
        <v>6</v>
      </c>
      <c r="C8" s="21">
        <v>19</v>
      </c>
      <c r="D8" s="21">
        <v>87</v>
      </c>
      <c r="E8" s="21">
        <v>79</v>
      </c>
      <c r="F8" s="21">
        <v>1</v>
      </c>
      <c r="G8" s="22">
        <v>1.0999999999999999E-2</v>
      </c>
      <c r="H8" s="21">
        <v>7</v>
      </c>
      <c r="I8" s="22">
        <v>0.08</v>
      </c>
      <c r="J8" s="23">
        <v>0</v>
      </c>
      <c r="K8" s="67">
        <f>D8*C8</f>
        <v>1653</v>
      </c>
    </row>
    <row r="9" spans="1:11" ht="17.5" x14ac:dyDescent="0.35">
      <c r="A9" s="7" t="s">
        <v>31</v>
      </c>
      <c r="B9" s="10">
        <v>3</v>
      </c>
      <c r="C9" s="17">
        <v>17</v>
      </c>
      <c r="D9" s="17">
        <v>426</v>
      </c>
      <c r="E9" s="17">
        <v>421</v>
      </c>
      <c r="F9" s="17">
        <v>2</v>
      </c>
      <c r="G9" s="18">
        <v>5.0000000000000001E-3</v>
      </c>
      <c r="H9" s="17">
        <v>1</v>
      </c>
      <c r="I9" s="18">
        <v>2E-3</v>
      </c>
      <c r="J9" s="19">
        <v>2</v>
      </c>
      <c r="K9" s="66">
        <f>D9*C9</f>
        <v>7242</v>
      </c>
    </row>
    <row r="10" spans="1:11" ht="17.5" x14ac:dyDescent="0.35">
      <c r="A10" s="7" t="s">
        <v>32</v>
      </c>
      <c r="B10" s="10">
        <v>4</v>
      </c>
      <c r="C10" s="17">
        <v>15</v>
      </c>
      <c r="D10" s="17">
        <v>563</v>
      </c>
      <c r="E10" s="17">
        <v>524</v>
      </c>
      <c r="F10" s="17">
        <v>16</v>
      </c>
      <c r="G10" s="18">
        <v>2.8000000000000001E-2</v>
      </c>
      <c r="H10" s="17">
        <v>23</v>
      </c>
      <c r="I10" s="18">
        <v>4.1000000000000002E-2</v>
      </c>
      <c r="J10" s="19">
        <v>0</v>
      </c>
      <c r="K10" s="66">
        <f>D10*C10</f>
        <v>8445</v>
      </c>
    </row>
    <row r="11" spans="1:11" ht="17.5" x14ac:dyDescent="0.35">
      <c r="A11" s="7" t="s">
        <v>33</v>
      </c>
      <c r="B11" s="10">
        <v>6</v>
      </c>
      <c r="C11" s="17">
        <v>17</v>
      </c>
      <c r="D11" s="17">
        <v>1702</v>
      </c>
      <c r="E11" s="17">
        <v>1389</v>
      </c>
      <c r="F11" s="17">
        <v>274</v>
      </c>
      <c r="G11" s="18">
        <v>0.161</v>
      </c>
      <c r="H11" s="17">
        <v>39</v>
      </c>
      <c r="I11" s="18">
        <v>2.3E-2</v>
      </c>
      <c r="J11" s="19">
        <v>0</v>
      </c>
      <c r="K11" s="66">
        <f>D11*C11</f>
        <v>28934</v>
      </c>
    </row>
    <row r="12" spans="1:11" ht="17.5" x14ac:dyDescent="0.35">
      <c r="A12" s="7" t="s">
        <v>34</v>
      </c>
      <c r="B12" s="10">
        <v>6</v>
      </c>
      <c r="C12" s="14">
        <v>28</v>
      </c>
      <c r="D12" s="14">
        <v>17554</v>
      </c>
      <c r="E12" s="14">
        <v>10397</v>
      </c>
      <c r="F12" s="14">
        <v>3856</v>
      </c>
      <c r="G12" s="15">
        <v>0.22</v>
      </c>
      <c r="H12" s="14">
        <v>3295</v>
      </c>
      <c r="I12" s="15">
        <v>0.188</v>
      </c>
      <c r="J12" s="16">
        <v>6</v>
      </c>
      <c r="K12" s="66">
        <f>D12*C12</f>
        <v>491512</v>
      </c>
    </row>
    <row r="13" spans="1:11" ht="17.5" x14ac:dyDescent="0.35">
      <c r="A13" s="7" t="s">
        <v>35</v>
      </c>
      <c r="B13" s="10">
        <v>4</v>
      </c>
      <c r="C13" s="17">
        <v>12</v>
      </c>
      <c r="D13" s="17">
        <v>844</v>
      </c>
      <c r="E13" s="17">
        <v>780</v>
      </c>
      <c r="F13" s="17">
        <v>37</v>
      </c>
      <c r="G13" s="18">
        <v>4.3999999999999997E-2</v>
      </c>
      <c r="H13" s="17">
        <v>27</v>
      </c>
      <c r="I13" s="18">
        <v>3.2000000000000001E-2</v>
      </c>
      <c r="J13" s="19">
        <v>0</v>
      </c>
      <c r="K13" s="66">
        <f>D13*C13</f>
        <v>10128</v>
      </c>
    </row>
    <row r="14" spans="1:11" ht="17.5" x14ac:dyDescent="0.35">
      <c r="A14" s="7" t="s">
        <v>36</v>
      </c>
      <c r="B14" s="10">
        <v>1</v>
      </c>
      <c r="C14" s="122"/>
      <c r="D14" s="122"/>
      <c r="E14" s="122"/>
      <c r="F14" s="122"/>
      <c r="G14" s="123"/>
      <c r="H14" s="122"/>
      <c r="I14" s="123"/>
      <c r="J14" s="124"/>
      <c r="K14" s="125"/>
    </row>
    <row r="15" spans="1:11" ht="17.5" x14ac:dyDescent="0.35">
      <c r="A15" s="7" t="s">
        <v>37</v>
      </c>
      <c r="B15" s="10">
        <v>2</v>
      </c>
      <c r="C15" s="17">
        <v>13</v>
      </c>
      <c r="D15" s="17">
        <v>111</v>
      </c>
      <c r="E15" s="17">
        <v>103</v>
      </c>
      <c r="F15" s="17">
        <v>6</v>
      </c>
      <c r="G15" s="18">
        <v>5.3999999999999999E-2</v>
      </c>
      <c r="H15" s="17">
        <v>2</v>
      </c>
      <c r="I15" s="18">
        <v>1.7999999999999999E-2</v>
      </c>
      <c r="J15" s="19">
        <v>0</v>
      </c>
      <c r="K15" s="66">
        <f>D15*C15</f>
        <v>1443</v>
      </c>
    </row>
    <row r="16" spans="1:11" ht="17.5" x14ac:dyDescent="0.35">
      <c r="A16" s="7" t="s">
        <v>38</v>
      </c>
      <c r="B16" s="10">
        <v>2</v>
      </c>
      <c r="C16" s="17">
        <v>12</v>
      </c>
      <c r="D16" s="17">
        <v>133</v>
      </c>
      <c r="E16" s="17">
        <v>127</v>
      </c>
      <c r="F16" s="17">
        <v>3</v>
      </c>
      <c r="G16" s="18">
        <v>2.3E-2</v>
      </c>
      <c r="H16" s="17">
        <v>3</v>
      </c>
      <c r="I16" s="18">
        <v>2.3E-2</v>
      </c>
      <c r="J16" s="19">
        <v>0</v>
      </c>
      <c r="K16" s="66">
        <f>D16*C16</f>
        <v>1596</v>
      </c>
    </row>
    <row r="17" spans="1:11" ht="17.5" x14ac:dyDescent="0.35">
      <c r="A17" s="7" t="s">
        <v>39</v>
      </c>
      <c r="B17" s="10">
        <v>3</v>
      </c>
      <c r="C17" s="17">
        <v>14</v>
      </c>
      <c r="D17" s="17">
        <v>2573</v>
      </c>
      <c r="E17" s="17">
        <v>2354</v>
      </c>
      <c r="F17" s="17">
        <v>146</v>
      </c>
      <c r="G17" s="18">
        <v>5.7000000000000002E-2</v>
      </c>
      <c r="H17" s="17">
        <v>72</v>
      </c>
      <c r="I17" s="18">
        <v>2.8000000000000001E-2</v>
      </c>
      <c r="J17" s="19">
        <v>1</v>
      </c>
      <c r="K17" s="66">
        <f>D17*C17</f>
        <v>36022</v>
      </c>
    </row>
    <row r="18" spans="1:11" ht="17.5" x14ac:dyDescent="0.35">
      <c r="A18" s="7" t="s">
        <v>40</v>
      </c>
      <c r="B18" s="10">
        <v>3</v>
      </c>
      <c r="C18" s="17">
        <v>13</v>
      </c>
      <c r="D18" s="17">
        <v>1504</v>
      </c>
      <c r="E18" s="17">
        <v>1414</v>
      </c>
      <c r="F18" s="17">
        <v>82</v>
      </c>
      <c r="G18" s="18">
        <v>5.5E-2</v>
      </c>
      <c r="H18" s="17">
        <v>7</v>
      </c>
      <c r="I18" s="18">
        <v>5.0000000000000001E-3</v>
      </c>
      <c r="J18" s="19">
        <v>1</v>
      </c>
      <c r="K18" s="66">
        <f>D18*C18</f>
        <v>19552</v>
      </c>
    </row>
    <row r="19" spans="1:11" ht="17.5" x14ac:dyDescent="0.35">
      <c r="A19" s="7" t="s">
        <v>41</v>
      </c>
      <c r="B19" s="10">
        <v>6</v>
      </c>
      <c r="C19" s="17">
        <v>67</v>
      </c>
      <c r="D19" s="17">
        <v>392</v>
      </c>
      <c r="E19" s="17">
        <v>290</v>
      </c>
      <c r="F19" s="17">
        <v>24</v>
      </c>
      <c r="G19" s="18">
        <v>6.0999999999999999E-2</v>
      </c>
      <c r="H19" s="17">
        <v>54</v>
      </c>
      <c r="I19" s="18">
        <v>0.13800000000000001</v>
      </c>
      <c r="J19" s="19">
        <v>24</v>
      </c>
      <c r="K19" s="66">
        <f>D19*C19</f>
        <v>26264</v>
      </c>
    </row>
    <row r="20" spans="1:11" ht="17.5" x14ac:dyDescent="0.35">
      <c r="A20" s="7" t="s">
        <v>42</v>
      </c>
      <c r="B20" s="10">
        <v>5</v>
      </c>
      <c r="C20" s="17">
        <v>14</v>
      </c>
      <c r="D20" s="17">
        <v>765</v>
      </c>
      <c r="E20" s="17">
        <v>709</v>
      </c>
      <c r="F20" s="17">
        <v>38</v>
      </c>
      <c r="G20" s="18">
        <v>0.05</v>
      </c>
      <c r="H20" s="17">
        <v>18</v>
      </c>
      <c r="I20" s="18">
        <v>2.4E-2</v>
      </c>
      <c r="J20" s="19">
        <v>0</v>
      </c>
      <c r="K20" s="66">
        <f>D20*C20</f>
        <v>10710</v>
      </c>
    </row>
    <row r="21" spans="1:11" ht="17.5" x14ac:dyDescent="0.35">
      <c r="A21" s="7" t="s">
        <v>43</v>
      </c>
      <c r="B21" s="10">
        <v>6</v>
      </c>
      <c r="C21" s="17">
        <v>12</v>
      </c>
      <c r="D21" s="17">
        <v>236</v>
      </c>
      <c r="E21" s="17">
        <v>235</v>
      </c>
      <c r="F21" s="17">
        <v>1</v>
      </c>
      <c r="G21" s="18">
        <v>4.0000000000000001E-3</v>
      </c>
      <c r="H21" s="17">
        <v>0</v>
      </c>
      <c r="I21" s="18">
        <v>0</v>
      </c>
      <c r="J21" s="19">
        <v>0</v>
      </c>
      <c r="K21" s="66">
        <f>D21*C21</f>
        <v>2832</v>
      </c>
    </row>
    <row r="22" spans="1:11" ht="17.5" x14ac:dyDescent="0.35">
      <c r="A22" s="7" t="s">
        <v>44</v>
      </c>
      <c r="B22" s="10">
        <v>5</v>
      </c>
      <c r="C22" s="17">
        <v>12</v>
      </c>
      <c r="D22" s="17">
        <v>2274</v>
      </c>
      <c r="E22" s="17">
        <v>2141</v>
      </c>
      <c r="F22" s="17">
        <v>101</v>
      </c>
      <c r="G22" s="18">
        <v>4.3999999999999997E-2</v>
      </c>
      <c r="H22" s="17">
        <v>32</v>
      </c>
      <c r="I22" s="18">
        <v>1.4E-2</v>
      </c>
      <c r="J22" s="19">
        <v>0</v>
      </c>
      <c r="K22" s="66">
        <f>D22*C22</f>
        <v>27288</v>
      </c>
    </row>
    <row r="23" spans="1:11" ht="17.5" x14ac:dyDescent="0.35">
      <c r="A23" s="7" t="s">
        <v>45</v>
      </c>
      <c r="B23" s="10">
        <v>5</v>
      </c>
      <c r="C23" s="17">
        <v>18</v>
      </c>
      <c r="D23" s="17">
        <v>1207</v>
      </c>
      <c r="E23" s="17">
        <v>969</v>
      </c>
      <c r="F23" s="17">
        <v>167</v>
      </c>
      <c r="G23" s="18">
        <v>0.13800000000000001</v>
      </c>
      <c r="H23" s="17">
        <v>71</v>
      </c>
      <c r="I23" s="18">
        <v>5.8999999999999997E-2</v>
      </c>
      <c r="J23" s="19">
        <v>0</v>
      </c>
      <c r="K23" s="66">
        <f>D23*C23</f>
        <v>21726</v>
      </c>
    </row>
    <row r="24" spans="1:11" ht="17.5" x14ac:dyDescent="0.35">
      <c r="A24" s="7" t="s">
        <v>46</v>
      </c>
      <c r="B24" s="10">
        <v>5</v>
      </c>
      <c r="C24" s="17">
        <v>26</v>
      </c>
      <c r="D24" s="17">
        <v>808</v>
      </c>
      <c r="E24" s="17">
        <v>513</v>
      </c>
      <c r="F24" s="17">
        <v>116</v>
      </c>
      <c r="G24" s="18">
        <v>0.14399999999999999</v>
      </c>
      <c r="H24" s="17">
        <v>179</v>
      </c>
      <c r="I24" s="18">
        <v>0.222</v>
      </c>
      <c r="J24" s="19">
        <v>0</v>
      </c>
      <c r="K24" s="66">
        <f>D24*C24</f>
        <v>21008</v>
      </c>
    </row>
    <row r="25" spans="1:11" ht="17.5" x14ac:dyDescent="0.35">
      <c r="A25" s="7" t="s">
        <v>47</v>
      </c>
      <c r="B25" s="10">
        <v>3</v>
      </c>
      <c r="C25" s="17">
        <v>19</v>
      </c>
      <c r="D25" s="17">
        <v>961</v>
      </c>
      <c r="E25" s="17">
        <v>747</v>
      </c>
      <c r="F25" s="17">
        <v>116</v>
      </c>
      <c r="G25" s="18">
        <v>0.121</v>
      </c>
      <c r="H25" s="17">
        <v>98</v>
      </c>
      <c r="I25" s="18">
        <v>0.10199999999999999</v>
      </c>
      <c r="J25" s="19">
        <v>0</v>
      </c>
      <c r="K25" s="66">
        <f>D25*C25</f>
        <v>18259</v>
      </c>
    </row>
    <row r="26" spans="1:11" ht="17.5" x14ac:dyDescent="0.35">
      <c r="A26" s="7" t="s">
        <v>48</v>
      </c>
      <c r="B26" s="10">
        <v>4</v>
      </c>
      <c r="C26" s="17">
        <v>13</v>
      </c>
      <c r="D26" s="17">
        <v>876</v>
      </c>
      <c r="E26" s="17">
        <v>817</v>
      </c>
      <c r="F26" s="17">
        <v>46</v>
      </c>
      <c r="G26" s="18">
        <v>5.2999999999999999E-2</v>
      </c>
      <c r="H26" s="17">
        <v>13</v>
      </c>
      <c r="I26" s="18">
        <v>1.4999999999999999E-2</v>
      </c>
      <c r="J26" s="19">
        <v>0</v>
      </c>
      <c r="K26" s="66">
        <f>D26*C26</f>
        <v>11388</v>
      </c>
    </row>
    <row r="27" spans="1:11" ht="17.5" x14ac:dyDescent="0.35">
      <c r="A27" s="7" t="s">
        <v>49</v>
      </c>
      <c r="B27" s="10">
        <v>1</v>
      </c>
      <c r="C27" s="17">
        <v>21</v>
      </c>
      <c r="D27" s="17">
        <v>1619</v>
      </c>
      <c r="E27" s="17">
        <v>1197</v>
      </c>
      <c r="F27" s="17">
        <v>254</v>
      </c>
      <c r="G27" s="18">
        <v>0.157</v>
      </c>
      <c r="H27" s="17">
        <v>168</v>
      </c>
      <c r="I27" s="18">
        <v>0.104</v>
      </c>
      <c r="J27" s="19">
        <v>0</v>
      </c>
      <c r="K27" s="66">
        <f>D27*C27</f>
        <v>33999</v>
      </c>
    </row>
    <row r="28" spans="1:11" ht="17.5" x14ac:dyDescent="0.35">
      <c r="A28" s="7" t="s">
        <v>50</v>
      </c>
      <c r="B28" s="10">
        <v>2</v>
      </c>
      <c r="C28" s="17">
        <v>22</v>
      </c>
      <c r="D28" s="17">
        <v>1343</v>
      </c>
      <c r="E28" s="17">
        <v>1174</v>
      </c>
      <c r="F28" s="17">
        <v>109</v>
      </c>
      <c r="G28" s="18">
        <v>8.1000000000000003E-2</v>
      </c>
      <c r="H28" s="17">
        <v>51</v>
      </c>
      <c r="I28" s="18">
        <v>3.7999999999999999E-2</v>
      </c>
      <c r="J28" s="19">
        <v>9</v>
      </c>
      <c r="K28" s="66">
        <f>D28*C28</f>
        <v>29546</v>
      </c>
    </row>
    <row r="29" spans="1:11" ht="17.5" x14ac:dyDescent="0.35">
      <c r="A29" s="7" t="s">
        <v>51</v>
      </c>
      <c r="B29" s="10">
        <v>1</v>
      </c>
      <c r="C29" s="17">
        <v>32</v>
      </c>
      <c r="D29" s="17">
        <v>209</v>
      </c>
      <c r="E29" s="17">
        <v>162</v>
      </c>
      <c r="F29" s="17">
        <v>14</v>
      </c>
      <c r="G29" s="18">
        <v>6.7000000000000004E-2</v>
      </c>
      <c r="H29" s="17">
        <v>33</v>
      </c>
      <c r="I29" s="18">
        <v>0.158</v>
      </c>
      <c r="J29" s="19">
        <v>0</v>
      </c>
      <c r="K29" s="66">
        <f>D29*C29</f>
        <v>6688</v>
      </c>
    </row>
    <row r="30" spans="1:11" ht="17.5" x14ac:dyDescent="0.35">
      <c r="A30" s="7" t="s">
        <v>52</v>
      </c>
      <c r="B30" s="10">
        <v>5</v>
      </c>
      <c r="C30" s="17">
        <v>15</v>
      </c>
      <c r="D30" s="17">
        <v>1357</v>
      </c>
      <c r="E30" s="17">
        <v>1210</v>
      </c>
      <c r="F30" s="17">
        <v>100</v>
      </c>
      <c r="G30" s="18">
        <v>7.3999999999999996E-2</v>
      </c>
      <c r="H30" s="17">
        <v>45</v>
      </c>
      <c r="I30" s="18">
        <v>3.3000000000000002E-2</v>
      </c>
      <c r="J30" s="19">
        <v>2</v>
      </c>
      <c r="K30" s="66">
        <f>D30*C30</f>
        <v>20355</v>
      </c>
    </row>
    <row r="31" spans="1:11" ht="17.5" x14ac:dyDescent="0.35">
      <c r="A31" s="7" t="s">
        <v>53</v>
      </c>
      <c r="B31" s="10">
        <v>5</v>
      </c>
      <c r="C31" s="17">
        <v>14</v>
      </c>
      <c r="D31" s="17">
        <v>899</v>
      </c>
      <c r="E31" s="17">
        <v>808</v>
      </c>
      <c r="F31" s="17">
        <v>54</v>
      </c>
      <c r="G31" s="18">
        <v>0.06</v>
      </c>
      <c r="H31" s="17">
        <v>36</v>
      </c>
      <c r="I31" s="18">
        <v>0.04</v>
      </c>
      <c r="J31" s="19">
        <v>1</v>
      </c>
      <c r="K31" s="66">
        <f>D31*C31</f>
        <v>12586</v>
      </c>
    </row>
    <row r="32" spans="1:11" ht="17.5" x14ac:dyDescent="0.35">
      <c r="A32" s="7" t="s">
        <v>54</v>
      </c>
      <c r="B32" s="10">
        <v>5</v>
      </c>
      <c r="C32" s="17">
        <v>23</v>
      </c>
      <c r="D32" s="17">
        <v>917</v>
      </c>
      <c r="E32" s="17">
        <v>824</v>
      </c>
      <c r="F32" s="17">
        <v>43</v>
      </c>
      <c r="G32" s="18">
        <v>4.7E-2</v>
      </c>
      <c r="H32" s="17">
        <v>42</v>
      </c>
      <c r="I32" s="18">
        <v>4.5999999999999999E-2</v>
      </c>
      <c r="J32" s="19">
        <v>8</v>
      </c>
      <c r="K32" s="66">
        <f>D32*C32</f>
        <v>21091</v>
      </c>
    </row>
    <row r="33" spans="1:11" ht="17.5" x14ac:dyDescent="0.35">
      <c r="A33" s="7" t="s">
        <v>55</v>
      </c>
      <c r="B33" s="10">
        <v>3</v>
      </c>
      <c r="C33" s="17">
        <v>5</v>
      </c>
      <c r="D33" s="17">
        <v>270</v>
      </c>
      <c r="E33" s="17">
        <v>267</v>
      </c>
      <c r="F33" s="17">
        <v>3</v>
      </c>
      <c r="G33" s="18">
        <v>1.0999999999999999E-2</v>
      </c>
      <c r="H33" s="17">
        <v>0</v>
      </c>
      <c r="I33" s="18">
        <v>0</v>
      </c>
      <c r="J33" s="19">
        <v>0</v>
      </c>
      <c r="K33" s="66">
        <f>D33*C33</f>
        <v>1350</v>
      </c>
    </row>
    <row r="34" spans="1:11" ht="17.5" x14ac:dyDescent="0.35">
      <c r="A34" s="7" t="s">
        <v>56</v>
      </c>
      <c r="B34" s="10">
        <v>4</v>
      </c>
      <c r="C34" s="17">
        <v>10</v>
      </c>
      <c r="D34" s="17">
        <v>72</v>
      </c>
      <c r="E34" s="17">
        <v>72</v>
      </c>
      <c r="F34" s="17">
        <v>0</v>
      </c>
      <c r="G34" s="18">
        <v>0</v>
      </c>
      <c r="H34" s="17">
        <v>0</v>
      </c>
      <c r="I34" s="18">
        <v>0</v>
      </c>
      <c r="J34" s="19">
        <v>0</v>
      </c>
      <c r="K34" s="66">
        <f>D34*C34</f>
        <v>720</v>
      </c>
    </row>
    <row r="35" spans="1:11" ht="17.5" x14ac:dyDescent="0.35">
      <c r="A35" s="7" t="s">
        <v>57</v>
      </c>
      <c r="B35" s="10">
        <v>3</v>
      </c>
      <c r="C35" s="17">
        <v>25</v>
      </c>
      <c r="D35" s="17">
        <v>2314</v>
      </c>
      <c r="E35" s="17">
        <v>1554</v>
      </c>
      <c r="F35" s="17">
        <v>505</v>
      </c>
      <c r="G35" s="18">
        <v>0.218</v>
      </c>
      <c r="H35" s="17">
        <v>253</v>
      </c>
      <c r="I35" s="18">
        <v>0.109</v>
      </c>
      <c r="J35" s="19">
        <v>2</v>
      </c>
      <c r="K35" s="66">
        <f>D35*C35</f>
        <v>57850</v>
      </c>
    </row>
    <row r="36" spans="1:11" ht="17.5" x14ac:dyDescent="0.35">
      <c r="A36" s="7" t="s">
        <v>58</v>
      </c>
      <c r="B36" s="10">
        <v>4</v>
      </c>
      <c r="C36" s="17">
        <v>16</v>
      </c>
      <c r="D36" s="17">
        <v>173</v>
      </c>
      <c r="E36" s="17">
        <v>150</v>
      </c>
      <c r="F36" s="17">
        <v>22</v>
      </c>
      <c r="G36" s="18">
        <v>0.127</v>
      </c>
      <c r="H36" s="17">
        <v>1</v>
      </c>
      <c r="I36" s="18">
        <v>6.0000000000000001E-3</v>
      </c>
      <c r="J36" s="19">
        <v>0</v>
      </c>
      <c r="K36" s="66">
        <f>D36*C36</f>
        <v>2768</v>
      </c>
    </row>
    <row r="37" spans="1:11" ht="17.5" x14ac:dyDescent="0.35">
      <c r="A37" s="7" t="s">
        <v>59</v>
      </c>
      <c r="B37" s="10">
        <v>5</v>
      </c>
      <c r="C37" s="17">
        <v>11</v>
      </c>
      <c r="D37" s="17">
        <v>233</v>
      </c>
      <c r="E37" s="17">
        <v>222</v>
      </c>
      <c r="F37" s="17">
        <v>10</v>
      </c>
      <c r="G37" s="18">
        <v>4.2999999999999997E-2</v>
      </c>
      <c r="H37" s="17">
        <v>1</v>
      </c>
      <c r="I37" s="18">
        <v>4.0000000000000001E-3</v>
      </c>
      <c r="J37" s="19">
        <v>0</v>
      </c>
      <c r="K37" s="66">
        <f>D37*C37</f>
        <v>2563</v>
      </c>
    </row>
    <row r="38" spans="1:11" ht="17.5" x14ac:dyDescent="0.35">
      <c r="A38" s="7" t="s">
        <v>60</v>
      </c>
      <c r="B38" s="10">
        <v>1</v>
      </c>
      <c r="C38" s="17">
        <v>13</v>
      </c>
      <c r="D38" s="17">
        <v>147</v>
      </c>
      <c r="E38" s="17">
        <v>137</v>
      </c>
      <c r="F38" s="17">
        <v>6</v>
      </c>
      <c r="G38" s="18">
        <v>4.1000000000000002E-2</v>
      </c>
      <c r="H38" s="17">
        <v>4</v>
      </c>
      <c r="I38" s="18">
        <v>2.7E-2</v>
      </c>
      <c r="J38" s="19">
        <v>0</v>
      </c>
      <c r="K38" s="66">
        <f>D38*C38</f>
        <v>1911</v>
      </c>
    </row>
    <row r="39" spans="1:11" ht="17.5" x14ac:dyDescent="0.35">
      <c r="A39" s="7" t="s">
        <v>61</v>
      </c>
      <c r="B39" s="10">
        <v>1</v>
      </c>
      <c r="C39" s="17">
        <v>16</v>
      </c>
      <c r="D39" s="17">
        <v>2682</v>
      </c>
      <c r="E39" s="17">
        <v>2366</v>
      </c>
      <c r="F39" s="17">
        <v>288</v>
      </c>
      <c r="G39" s="18">
        <v>0.107</v>
      </c>
      <c r="H39" s="17">
        <v>28</v>
      </c>
      <c r="I39" s="18">
        <v>0.01</v>
      </c>
      <c r="J39" s="19">
        <v>0</v>
      </c>
      <c r="K39" s="66">
        <f>D39*C39</f>
        <v>42912</v>
      </c>
    </row>
    <row r="40" spans="1:11" ht="17.5" x14ac:dyDescent="0.35">
      <c r="A40" s="7" t="s">
        <v>62</v>
      </c>
      <c r="B40" s="10">
        <v>4</v>
      </c>
      <c r="C40" s="17">
        <v>10</v>
      </c>
      <c r="D40" s="17">
        <v>316</v>
      </c>
      <c r="E40" s="17">
        <v>306</v>
      </c>
      <c r="F40" s="17">
        <v>6</v>
      </c>
      <c r="G40" s="18">
        <v>1.9E-2</v>
      </c>
      <c r="H40" s="17">
        <v>4</v>
      </c>
      <c r="I40" s="18">
        <v>1.2999999999999999E-2</v>
      </c>
      <c r="J40" s="19">
        <v>0</v>
      </c>
      <c r="K40" s="66">
        <f>D40*C40</f>
        <v>3160</v>
      </c>
    </row>
    <row r="41" spans="1:11" ht="17.5" x14ac:dyDescent="0.35">
      <c r="A41" s="7" t="s">
        <v>63</v>
      </c>
      <c r="B41" s="10">
        <v>6</v>
      </c>
      <c r="C41" s="17">
        <v>10</v>
      </c>
      <c r="D41" s="17">
        <v>308</v>
      </c>
      <c r="E41" s="17">
        <v>294</v>
      </c>
      <c r="F41" s="17">
        <v>9</v>
      </c>
      <c r="G41" s="18">
        <v>2.9000000000000001E-2</v>
      </c>
      <c r="H41" s="17">
        <v>5</v>
      </c>
      <c r="I41" s="18">
        <v>1.6E-2</v>
      </c>
      <c r="J41" s="19">
        <v>0</v>
      </c>
      <c r="K41" s="66">
        <f>D41*C41</f>
        <v>3080</v>
      </c>
    </row>
    <row r="42" spans="1:11" ht="17.5" x14ac:dyDescent="0.35">
      <c r="A42" s="7" t="s">
        <v>64</v>
      </c>
      <c r="B42" s="10">
        <v>1</v>
      </c>
      <c r="C42" s="17">
        <v>24</v>
      </c>
      <c r="D42" s="17">
        <v>3820</v>
      </c>
      <c r="E42" s="17">
        <v>2450</v>
      </c>
      <c r="F42" s="17">
        <v>890</v>
      </c>
      <c r="G42" s="18">
        <v>0.23300000000000001</v>
      </c>
      <c r="H42" s="17">
        <v>475</v>
      </c>
      <c r="I42" s="18">
        <v>0.124</v>
      </c>
      <c r="J42" s="19">
        <v>5</v>
      </c>
      <c r="K42" s="66">
        <f>D42*C42</f>
        <v>91680</v>
      </c>
    </row>
    <row r="43" spans="1:11" ht="17.5" x14ac:dyDescent="0.35">
      <c r="A43" s="7" t="s">
        <v>65</v>
      </c>
      <c r="B43" s="10">
        <v>5</v>
      </c>
      <c r="C43" s="17">
        <v>15</v>
      </c>
      <c r="D43" s="17">
        <v>824</v>
      </c>
      <c r="E43" s="17">
        <v>740</v>
      </c>
      <c r="F43" s="17">
        <v>66</v>
      </c>
      <c r="G43" s="18">
        <v>0.08</v>
      </c>
      <c r="H43" s="17">
        <v>18</v>
      </c>
      <c r="I43" s="18">
        <v>2.1999999999999999E-2</v>
      </c>
      <c r="J43" s="19">
        <v>0</v>
      </c>
      <c r="K43" s="66">
        <f>D43*C43</f>
        <v>12360</v>
      </c>
    </row>
    <row r="44" spans="1:11" ht="17.5" x14ac:dyDescent="0.35">
      <c r="A44" s="7" t="s">
        <v>66</v>
      </c>
      <c r="B44" s="10">
        <v>4</v>
      </c>
      <c r="C44" s="17">
        <v>25</v>
      </c>
      <c r="D44" s="17">
        <v>1463</v>
      </c>
      <c r="E44" s="17">
        <v>807</v>
      </c>
      <c r="F44" s="17">
        <v>369</v>
      </c>
      <c r="G44" s="18">
        <v>0.252</v>
      </c>
      <c r="H44" s="17">
        <v>287</v>
      </c>
      <c r="I44" s="18">
        <v>0.19600000000000001</v>
      </c>
      <c r="J44" s="19">
        <v>0</v>
      </c>
      <c r="K44" s="66">
        <f>D44*C44</f>
        <v>36575</v>
      </c>
    </row>
    <row r="45" spans="1:11" ht="17.5" x14ac:dyDescent="0.35">
      <c r="A45" s="7" t="s">
        <v>67</v>
      </c>
      <c r="B45" s="10">
        <v>6</v>
      </c>
      <c r="C45" s="17">
        <v>13</v>
      </c>
      <c r="D45" s="17">
        <v>514</v>
      </c>
      <c r="E45" s="17">
        <v>478</v>
      </c>
      <c r="F45" s="17">
        <v>31</v>
      </c>
      <c r="G45" s="18">
        <v>0.06</v>
      </c>
      <c r="H45" s="17">
        <v>5</v>
      </c>
      <c r="I45" s="18">
        <v>0.01</v>
      </c>
      <c r="J45" s="19">
        <v>0</v>
      </c>
      <c r="K45" s="66">
        <f>D45*C45</f>
        <v>6682</v>
      </c>
    </row>
    <row r="46" spans="1:11" ht="17.5" x14ac:dyDescent="0.35">
      <c r="A46" s="7" t="s">
        <v>68</v>
      </c>
      <c r="B46" s="10">
        <v>2</v>
      </c>
      <c r="C46" s="17">
        <v>18</v>
      </c>
      <c r="D46" s="17">
        <v>3742</v>
      </c>
      <c r="E46" s="17">
        <v>3192</v>
      </c>
      <c r="F46" s="17">
        <v>363</v>
      </c>
      <c r="G46" s="18">
        <v>9.7000000000000003E-2</v>
      </c>
      <c r="H46" s="17">
        <v>187</v>
      </c>
      <c r="I46" s="18">
        <v>0.05</v>
      </c>
      <c r="J46" s="19">
        <v>0</v>
      </c>
      <c r="K46" s="66">
        <f>D46*C46</f>
        <v>67356</v>
      </c>
    </row>
    <row r="47" spans="1:11" ht="17.5" x14ac:dyDescent="0.35">
      <c r="A47" s="7" t="s">
        <v>69</v>
      </c>
      <c r="B47" s="10">
        <v>1</v>
      </c>
      <c r="C47" s="17">
        <v>20</v>
      </c>
      <c r="D47" s="17">
        <v>485</v>
      </c>
      <c r="E47" s="17">
        <v>361</v>
      </c>
      <c r="F47" s="17">
        <v>87</v>
      </c>
      <c r="G47" s="18">
        <v>0.17899999999999999</v>
      </c>
      <c r="H47" s="17">
        <v>37</v>
      </c>
      <c r="I47" s="18">
        <v>7.5999999999999998E-2</v>
      </c>
      <c r="J47" s="19">
        <v>0</v>
      </c>
      <c r="K47" s="66">
        <f>D47*C47</f>
        <v>9700</v>
      </c>
    </row>
    <row r="48" spans="1:11" ht="17.5" x14ac:dyDescent="0.35">
      <c r="A48" s="7" t="s">
        <v>70</v>
      </c>
      <c r="B48" s="10">
        <v>1</v>
      </c>
      <c r="C48" s="17">
        <v>15</v>
      </c>
      <c r="D48" s="17">
        <v>182</v>
      </c>
      <c r="E48" s="17">
        <v>172</v>
      </c>
      <c r="F48" s="17">
        <v>5</v>
      </c>
      <c r="G48" s="18">
        <v>2.7E-2</v>
      </c>
      <c r="H48" s="17">
        <v>5</v>
      </c>
      <c r="I48" s="18">
        <v>2.7E-2</v>
      </c>
      <c r="J48" s="19">
        <v>0</v>
      </c>
      <c r="K48" s="66">
        <f>D48*C48</f>
        <v>2730</v>
      </c>
    </row>
    <row r="49" spans="1:11" ht="17.5" x14ac:dyDescent="0.35">
      <c r="A49" s="7" t="s">
        <v>71</v>
      </c>
      <c r="B49" s="10">
        <v>3</v>
      </c>
      <c r="C49" s="17">
        <v>14</v>
      </c>
      <c r="D49" s="17">
        <v>1132</v>
      </c>
      <c r="E49" s="17">
        <v>1087</v>
      </c>
      <c r="F49" s="17">
        <v>41</v>
      </c>
      <c r="G49" s="18">
        <v>3.5999999999999997E-2</v>
      </c>
      <c r="H49" s="17">
        <v>3</v>
      </c>
      <c r="I49" s="18">
        <v>3.0000000000000001E-3</v>
      </c>
      <c r="J49" s="19">
        <v>1</v>
      </c>
      <c r="K49" s="66">
        <f>D49*C49</f>
        <v>15848</v>
      </c>
    </row>
    <row r="50" spans="1:11" ht="17.5" x14ac:dyDescent="0.35">
      <c r="A50" s="7" t="s">
        <v>72</v>
      </c>
      <c r="B50" s="10">
        <v>4</v>
      </c>
      <c r="C50" s="17">
        <v>9</v>
      </c>
      <c r="D50" s="17">
        <v>31</v>
      </c>
      <c r="E50" s="17">
        <v>31</v>
      </c>
      <c r="F50" s="17">
        <v>0</v>
      </c>
      <c r="G50" s="18">
        <v>0</v>
      </c>
      <c r="H50" s="17">
        <v>0</v>
      </c>
      <c r="I50" s="18">
        <v>0</v>
      </c>
      <c r="J50" s="19">
        <v>0</v>
      </c>
      <c r="K50" s="66">
        <f>D50*C50</f>
        <v>279</v>
      </c>
    </row>
    <row r="51" spans="1:11" ht="17.5" x14ac:dyDescent="0.35">
      <c r="A51" s="7" t="s">
        <v>73</v>
      </c>
      <c r="B51" s="10">
        <v>3</v>
      </c>
      <c r="C51" s="17">
        <v>12</v>
      </c>
      <c r="D51" s="17">
        <v>1026</v>
      </c>
      <c r="E51" s="17">
        <v>974</v>
      </c>
      <c r="F51" s="17">
        <v>30</v>
      </c>
      <c r="G51" s="18">
        <v>2.9000000000000001E-2</v>
      </c>
      <c r="H51" s="17">
        <v>22</v>
      </c>
      <c r="I51" s="18">
        <v>2.1000000000000001E-2</v>
      </c>
      <c r="J51" s="19">
        <v>0</v>
      </c>
      <c r="K51" s="66">
        <f>D51*C51</f>
        <v>12312</v>
      </c>
    </row>
    <row r="52" spans="1:11" ht="17.5" x14ac:dyDescent="0.35">
      <c r="A52" s="7" t="s">
        <v>74</v>
      </c>
      <c r="B52" s="10">
        <v>4</v>
      </c>
      <c r="C52" s="17">
        <v>17</v>
      </c>
      <c r="D52" s="17">
        <v>8582</v>
      </c>
      <c r="E52" s="17">
        <v>7445</v>
      </c>
      <c r="F52" s="17">
        <v>856</v>
      </c>
      <c r="G52" s="18">
        <v>0.1</v>
      </c>
      <c r="H52" s="17">
        <v>281</v>
      </c>
      <c r="I52" s="18">
        <v>3.3000000000000002E-2</v>
      </c>
      <c r="J52" s="19">
        <v>0</v>
      </c>
      <c r="K52" s="66">
        <f>D52*C52</f>
        <v>145894</v>
      </c>
    </row>
    <row r="53" spans="1:11" ht="17.5" x14ac:dyDescent="0.35">
      <c r="A53" s="7" t="s">
        <v>75</v>
      </c>
      <c r="B53" s="10">
        <v>4</v>
      </c>
      <c r="C53" s="17">
        <v>7</v>
      </c>
      <c r="D53" s="17">
        <v>233</v>
      </c>
      <c r="E53" s="17">
        <v>233</v>
      </c>
      <c r="F53" s="17">
        <v>0</v>
      </c>
      <c r="G53" s="18">
        <v>0</v>
      </c>
      <c r="H53" s="17">
        <v>0</v>
      </c>
      <c r="I53" s="18">
        <v>0</v>
      </c>
      <c r="J53" s="19">
        <v>0</v>
      </c>
      <c r="K53" s="66">
        <f>D53*C53</f>
        <v>1631</v>
      </c>
    </row>
    <row r="54" spans="1:11" ht="17.5" x14ac:dyDescent="0.35">
      <c r="A54" s="7" t="s">
        <v>76</v>
      </c>
      <c r="B54" s="10">
        <v>2</v>
      </c>
      <c r="C54" s="17">
        <v>20</v>
      </c>
      <c r="D54" s="17">
        <v>1203</v>
      </c>
      <c r="E54" s="17">
        <v>815</v>
      </c>
      <c r="F54" s="17">
        <v>335</v>
      </c>
      <c r="G54" s="18">
        <v>0.27800000000000002</v>
      </c>
      <c r="H54" s="17">
        <v>52</v>
      </c>
      <c r="I54" s="18">
        <v>4.2999999999999997E-2</v>
      </c>
      <c r="J54" s="19">
        <v>1</v>
      </c>
      <c r="K54" s="66">
        <f>D54*C54</f>
        <v>24060</v>
      </c>
    </row>
    <row r="55" spans="1:11" ht="17.5" x14ac:dyDescent="0.35">
      <c r="A55" s="7" t="s">
        <v>77</v>
      </c>
      <c r="B55" s="10">
        <v>1</v>
      </c>
      <c r="C55" s="17">
        <v>35</v>
      </c>
      <c r="D55" s="17">
        <v>7</v>
      </c>
      <c r="E55" s="17">
        <v>3</v>
      </c>
      <c r="F55" s="17">
        <v>1</v>
      </c>
      <c r="G55" s="18">
        <v>0.14299999999999999</v>
      </c>
      <c r="H55" s="17">
        <v>3</v>
      </c>
      <c r="I55" s="18">
        <v>0.42899999999999999</v>
      </c>
      <c r="J55" s="19">
        <v>0</v>
      </c>
      <c r="K55" s="66">
        <f>D55*C55</f>
        <v>245</v>
      </c>
    </row>
    <row r="56" spans="1:11" ht="17.5" x14ac:dyDescent="0.35">
      <c r="A56" s="7" t="s">
        <v>78</v>
      </c>
      <c r="B56" s="10">
        <v>1</v>
      </c>
      <c r="C56" s="17">
        <v>23</v>
      </c>
      <c r="D56" s="17">
        <v>78</v>
      </c>
      <c r="E56" s="17">
        <v>59</v>
      </c>
      <c r="F56" s="17">
        <v>16</v>
      </c>
      <c r="G56" s="18">
        <v>0.20499999999999999</v>
      </c>
      <c r="H56" s="17">
        <v>3</v>
      </c>
      <c r="I56" s="18">
        <v>3.7999999999999999E-2</v>
      </c>
      <c r="J56" s="19">
        <v>0</v>
      </c>
      <c r="K56" s="66">
        <f>D56*C56</f>
        <v>1794</v>
      </c>
    </row>
    <row r="57" spans="1:11" ht="17.5" x14ac:dyDescent="0.35">
      <c r="A57" s="7" t="s">
        <v>79</v>
      </c>
      <c r="B57" s="10">
        <v>6</v>
      </c>
      <c r="C57" s="17">
        <v>18</v>
      </c>
      <c r="D57" s="17">
        <v>2314</v>
      </c>
      <c r="E57" s="17">
        <v>1886</v>
      </c>
      <c r="F57" s="17">
        <v>299</v>
      </c>
      <c r="G57" s="18">
        <v>0.129</v>
      </c>
      <c r="H57" s="17">
        <v>129</v>
      </c>
      <c r="I57" s="18">
        <v>5.6000000000000001E-2</v>
      </c>
      <c r="J57" s="19">
        <v>0</v>
      </c>
      <c r="K57" s="66">
        <f>D57*C57</f>
        <v>41652</v>
      </c>
    </row>
    <row r="58" spans="1:11" ht="17.5" x14ac:dyDescent="0.35">
      <c r="A58" s="7" t="s">
        <v>80</v>
      </c>
      <c r="B58" s="10">
        <v>5</v>
      </c>
      <c r="C58" s="17">
        <v>11</v>
      </c>
      <c r="D58" s="17">
        <v>836</v>
      </c>
      <c r="E58" s="17">
        <v>823</v>
      </c>
      <c r="F58" s="17">
        <v>11</v>
      </c>
      <c r="G58" s="18">
        <v>1.2999999999999999E-2</v>
      </c>
      <c r="H58" s="17">
        <v>2</v>
      </c>
      <c r="I58" s="18">
        <v>2E-3</v>
      </c>
      <c r="J58" s="19">
        <v>0</v>
      </c>
      <c r="K58" s="66">
        <f>D58*C58</f>
        <v>9196</v>
      </c>
    </row>
    <row r="59" spans="1:11" ht="17.5" x14ac:dyDescent="0.35">
      <c r="A59" s="7" t="s">
        <v>81</v>
      </c>
      <c r="B59" s="10">
        <v>2</v>
      </c>
      <c r="C59" s="17">
        <v>12</v>
      </c>
      <c r="D59" s="17">
        <v>244</v>
      </c>
      <c r="E59" s="17">
        <v>231</v>
      </c>
      <c r="F59" s="17">
        <v>10</v>
      </c>
      <c r="G59" s="18">
        <v>4.1000000000000002E-2</v>
      </c>
      <c r="H59" s="17">
        <v>3</v>
      </c>
      <c r="I59" s="18">
        <v>1.2E-2</v>
      </c>
      <c r="J59" s="19">
        <v>0</v>
      </c>
      <c r="K59" s="66">
        <f>D59*C59</f>
        <v>2928</v>
      </c>
    </row>
    <row r="60" spans="1:11" ht="18" thickBot="1" x14ac:dyDescent="0.4">
      <c r="A60" s="9" t="s">
        <v>82</v>
      </c>
      <c r="B60" s="68">
        <v>4</v>
      </c>
      <c r="C60" s="69">
        <v>13</v>
      </c>
      <c r="D60" s="69">
        <v>65</v>
      </c>
      <c r="E60" s="69">
        <v>62</v>
      </c>
      <c r="F60" s="69">
        <v>2</v>
      </c>
      <c r="G60" s="70">
        <v>3.1E-2</v>
      </c>
      <c r="H60" s="69">
        <v>1</v>
      </c>
      <c r="I60" s="70">
        <v>1.4999999999999999E-2</v>
      </c>
      <c r="J60" s="71">
        <v>0</v>
      </c>
      <c r="K60" s="72">
        <f>D60*C60</f>
        <v>845</v>
      </c>
    </row>
    <row r="61" spans="1:11" ht="18.5" thickBot="1" x14ac:dyDescent="0.45">
      <c r="A61" s="65" t="s">
        <v>83</v>
      </c>
      <c r="B61" s="73"/>
      <c r="C61" s="74">
        <f>K61/D61</f>
        <v>20.237117375027527</v>
      </c>
      <c r="D61" s="75">
        <f>SUM(D8:D60)</f>
        <v>72656</v>
      </c>
      <c r="E61" s="75">
        <f>SUM(E8:E60)</f>
        <v>56601</v>
      </c>
      <c r="F61" s="75">
        <f>SUM(F8:F60)</f>
        <v>9867</v>
      </c>
      <c r="G61" s="76">
        <f>F61/D61</f>
        <v>0.13580433825148647</v>
      </c>
      <c r="H61" s="75">
        <f>SUM(H8:H60)</f>
        <v>6125</v>
      </c>
      <c r="I61" s="76">
        <f>H61/D61</f>
        <v>8.4301365338031273E-2</v>
      </c>
      <c r="J61" s="75">
        <f>SUM(J8:J60)</f>
        <v>63</v>
      </c>
      <c r="K61" s="77">
        <f>SUM(K8:K60)</f>
        <v>1470348</v>
      </c>
    </row>
    <row r="62" spans="1:11" x14ac:dyDescent="0.35">
      <c r="A62" s="93"/>
      <c r="B62" s="94"/>
      <c r="C62" s="94"/>
      <c r="D62" s="94"/>
      <c r="E62" s="94"/>
      <c r="F62" s="94"/>
      <c r="G62" s="94"/>
      <c r="H62" s="94"/>
      <c r="I62" s="94"/>
      <c r="J62" s="94"/>
      <c r="K62" s="95"/>
    </row>
    <row r="63" spans="1:11" ht="18" customHeight="1" x14ac:dyDescent="0.35">
      <c r="A63" s="90" t="s">
        <v>87</v>
      </c>
      <c r="B63" s="91"/>
      <c r="C63" s="91"/>
      <c r="D63" s="91"/>
      <c r="E63" s="91"/>
      <c r="F63" s="91"/>
      <c r="G63" s="91"/>
      <c r="H63" s="91"/>
      <c r="I63" s="91"/>
      <c r="J63" s="91"/>
      <c r="K63" s="92"/>
    </row>
    <row r="64" spans="1:11" ht="15.5" x14ac:dyDescent="0.35">
      <c r="A64" s="59"/>
      <c r="B64" s="79" t="s">
        <v>88</v>
      </c>
      <c r="C64" s="79"/>
      <c r="D64" s="79"/>
      <c r="E64" s="79"/>
      <c r="F64" s="79"/>
      <c r="G64" s="79"/>
      <c r="H64" s="79"/>
      <c r="I64" s="79"/>
      <c r="J64" s="79"/>
      <c r="K64" s="80"/>
    </row>
    <row r="65" spans="1:11" ht="15" customHeight="1" x14ac:dyDescent="0.35">
      <c r="A65" s="96"/>
      <c r="B65" s="97"/>
      <c r="C65" s="97"/>
      <c r="D65" s="97"/>
      <c r="E65" s="97"/>
      <c r="F65" s="97"/>
      <c r="G65" s="97"/>
      <c r="H65" s="97"/>
      <c r="I65" s="97"/>
      <c r="J65" s="97"/>
      <c r="K65" s="98"/>
    </row>
    <row r="66" spans="1:11" ht="15.5" x14ac:dyDescent="0.35">
      <c r="A66" s="78" t="s">
        <v>89</v>
      </c>
      <c r="B66" s="79"/>
      <c r="C66" s="79"/>
      <c r="D66" s="79"/>
      <c r="E66" s="79"/>
      <c r="F66" s="79"/>
      <c r="G66" s="79"/>
      <c r="H66" s="79"/>
      <c r="I66" s="79"/>
      <c r="J66" s="79"/>
      <c r="K66" s="80"/>
    </row>
    <row r="67" spans="1:11" ht="16" thickBot="1" x14ac:dyDescent="0.4">
      <c r="A67" s="81" t="s">
        <v>90</v>
      </c>
      <c r="B67" s="82"/>
      <c r="C67" s="82"/>
      <c r="D67" s="82"/>
      <c r="E67" s="82"/>
      <c r="F67" s="82"/>
      <c r="G67" s="82"/>
      <c r="H67" s="82"/>
      <c r="I67" s="82"/>
      <c r="J67" s="82"/>
      <c r="K67" s="83"/>
    </row>
  </sheetData>
  <sortState ref="A8:K60">
    <sortCondition ref="A8:A60"/>
  </sortState>
  <mergeCells count="8">
    <mergeCell ref="A66:K66"/>
    <mergeCell ref="A67:K67"/>
    <mergeCell ref="A1:K1"/>
    <mergeCell ref="A2:K2"/>
    <mergeCell ref="A63:K63"/>
    <mergeCell ref="A62:K62"/>
    <mergeCell ref="B64:K64"/>
    <mergeCell ref="A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8.5" thickBot="1" x14ac:dyDescent="0.45">
      <c r="A2" s="108" t="s">
        <v>2</v>
      </c>
      <c r="B2" s="109"/>
      <c r="C2" s="109"/>
      <c r="D2" s="109"/>
      <c r="E2" s="109"/>
      <c r="F2" s="109"/>
      <c r="G2" s="109"/>
      <c r="H2" s="109"/>
      <c r="I2" s="109"/>
      <c r="J2" s="110"/>
    </row>
    <row r="3" spans="1:10" ht="18" x14ac:dyDescent="0.4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4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4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4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" thickBot="1" x14ac:dyDescent="0.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4" t="s">
        <v>20</v>
      </c>
    </row>
    <row r="8" spans="1:10" ht="17.5" x14ac:dyDescent="0.35">
      <c r="A8" s="2" t="s">
        <v>36</v>
      </c>
      <c r="B8" s="118"/>
      <c r="C8" s="118"/>
      <c r="D8" s="118"/>
      <c r="E8" s="118"/>
      <c r="F8" s="119"/>
      <c r="G8" s="118"/>
      <c r="H8" s="119"/>
      <c r="I8" s="120"/>
      <c r="J8" s="121"/>
    </row>
    <row r="9" spans="1:10" ht="17.5" x14ac:dyDescent="0.35">
      <c r="A9" s="3" t="s">
        <v>49</v>
      </c>
      <c r="B9" s="17">
        <v>21</v>
      </c>
      <c r="C9" s="17">
        <v>1619</v>
      </c>
      <c r="D9" s="17">
        <v>1197</v>
      </c>
      <c r="E9" s="17">
        <v>254</v>
      </c>
      <c r="F9" s="18">
        <v>0.157</v>
      </c>
      <c r="G9" s="17">
        <v>168</v>
      </c>
      <c r="H9" s="18">
        <v>0.104</v>
      </c>
      <c r="I9" s="19">
        <v>0</v>
      </c>
      <c r="J9" s="63">
        <f t="shared" ref="J9:J17" si="0">C9*B9</f>
        <v>33999</v>
      </c>
    </row>
    <row r="10" spans="1:10" ht="17.5" x14ac:dyDescent="0.35">
      <c r="A10" s="3" t="s">
        <v>51</v>
      </c>
      <c r="B10" s="17">
        <v>32</v>
      </c>
      <c r="C10" s="17">
        <v>209</v>
      </c>
      <c r="D10" s="17">
        <v>162</v>
      </c>
      <c r="E10" s="17">
        <v>14</v>
      </c>
      <c r="F10" s="18">
        <v>6.7000000000000004E-2</v>
      </c>
      <c r="G10" s="17">
        <v>33</v>
      </c>
      <c r="H10" s="18">
        <v>0.158</v>
      </c>
      <c r="I10" s="19">
        <v>0</v>
      </c>
      <c r="J10" s="63">
        <f t="shared" si="0"/>
        <v>6688</v>
      </c>
    </row>
    <row r="11" spans="1:10" ht="17.5" x14ac:dyDescent="0.35">
      <c r="A11" s="3" t="s">
        <v>60</v>
      </c>
      <c r="B11" s="17">
        <v>13</v>
      </c>
      <c r="C11" s="17">
        <v>147</v>
      </c>
      <c r="D11" s="17">
        <v>137</v>
      </c>
      <c r="E11" s="17">
        <v>6</v>
      </c>
      <c r="F11" s="18">
        <v>4.1000000000000002E-2</v>
      </c>
      <c r="G11" s="17">
        <v>4</v>
      </c>
      <c r="H11" s="18">
        <v>2.7E-2</v>
      </c>
      <c r="I11" s="19">
        <v>0</v>
      </c>
      <c r="J11" s="63">
        <f t="shared" si="0"/>
        <v>1911</v>
      </c>
    </row>
    <row r="12" spans="1:10" ht="17.5" x14ac:dyDescent="0.35">
      <c r="A12" s="3" t="s">
        <v>61</v>
      </c>
      <c r="B12" s="14">
        <v>16</v>
      </c>
      <c r="C12" s="14">
        <v>2682</v>
      </c>
      <c r="D12" s="14">
        <v>2366</v>
      </c>
      <c r="E12" s="14">
        <v>288</v>
      </c>
      <c r="F12" s="15">
        <v>0.107</v>
      </c>
      <c r="G12" s="14">
        <v>28</v>
      </c>
      <c r="H12" s="15">
        <v>0.01</v>
      </c>
      <c r="I12" s="16">
        <v>0</v>
      </c>
      <c r="J12" s="63">
        <f t="shared" si="0"/>
        <v>42912</v>
      </c>
    </row>
    <row r="13" spans="1:10" ht="17.5" x14ac:dyDescent="0.35">
      <c r="A13" s="3" t="s">
        <v>64</v>
      </c>
      <c r="B13" s="17">
        <v>24</v>
      </c>
      <c r="C13" s="17">
        <v>3820</v>
      </c>
      <c r="D13" s="17">
        <v>2450</v>
      </c>
      <c r="E13" s="17">
        <v>890</v>
      </c>
      <c r="F13" s="18">
        <v>0.23300000000000001</v>
      </c>
      <c r="G13" s="17">
        <v>475</v>
      </c>
      <c r="H13" s="18">
        <v>0.124</v>
      </c>
      <c r="I13" s="19">
        <v>5</v>
      </c>
      <c r="J13" s="63">
        <f t="shared" si="0"/>
        <v>91680</v>
      </c>
    </row>
    <row r="14" spans="1:10" ht="17.5" x14ac:dyDescent="0.35">
      <c r="A14" s="3" t="s">
        <v>69</v>
      </c>
      <c r="B14" s="17">
        <v>20</v>
      </c>
      <c r="C14" s="17">
        <v>485</v>
      </c>
      <c r="D14" s="17">
        <v>361</v>
      </c>
      <c r="E14" s="17">
        <v>87</v>
      </c>
      <c r="F14" s="18">
        <v>0.17899999999999999</v>
      </c>
      <c r="G14" s="17">
        <v>37</v>
      </c>
      <c r="H14" s="18">
        <v>7.5999999999999998E-2</v>
      </c>
      <c r="I14" s="19">
        <v>0</v>
      </c>
      <c r="J14" s="63">
        <f t="shared" si="0"/>
        <v>9700</v>
      </c>
    </row>
    <row r="15" spans="1:10" ht="17.5" x14ac:dyDescent="0.35">
      <c r="A15" s="3" t="s">
        <v>70</v>
      </c>
      <c r="B15" s="17">
        <v>15</v>
      </c>
      <c r="C15" s="17">
        <v>182</v>
      </c>
      <c r="D15" s="17">
        <v>172</v>
      </c>
      <c r="E15" s="17">
        <v>5</v>
      </c>
      <c r="F15" s="18">
        <v>2.7E-2</v>
      </c>
      <c r="G15" s="17">
        <v>5</v>
      </c>
      <c r="H15" s="18">
        <v>2.7E-2</v>
      </c>
      <c r="I15" s="19">
        <v>0</v>
      </c>
      <c r="J15" s="63">
        <f t="shared" si="0"/>
        <v>2730</v>
      </c>
    </row>
    <row r="16" spans="1:10" ht="17.5" x14ac:dyDescent="0.35">
      <c r="A16" s="3" t="s">
        <v>77</v>
      </c>
      <c r="B16" s="17">
        <v>35</v>
      </c>
      <c r="C16" s="17">
        <v>7</v>
      </c>
      <c r="D16" s="17">
        <v>3</v>
      </c>
      <c r="E16" s="17">
        <v>1</v>
      </c>
      <c r="F16" s="18">
        <v>0.14299999999999999</v>
      </c>
      <c r="G16" s="17">
        <v>3</v>
      </c>
      <c r="H16" s="18">
        <v>0.42899999999999999</v>
      </c>
      <c r="I16" s="19">
        <v>0</v>
      </c>
      <c r="J16" s="63">
        <f t="shared" si="0"/>
        <v>245</v>
      </c>
    </row>
    <row r="17" spans="1:10" ht="18" thickBot="1" x14ac:dyDescent="0.4">
      <c r="A17" s="4" t="s">
        <v>78</v>
      </c>
      <c r="B17" s="17">
        <v>23</v>
      </c>
      <c r="C17" s="17">
        <v>78</v>
      </c>
      <c r="D17" s="17">
        <v>59</v>
      </c>
      <c r="E17" s="17">
        <v>16</v>
      </c>
      <c r="F17" s="18">
        <v>0.20499999999999999</v>
      </c>
      <c r="G17" s="17">
        <v>3</v>
      </c>
      <c r="H17" s="18">
        <v>3.7999999999999999E-2</v>
      </c>
      <c r="I17" s="19">
        <v>0</v>
      </c>
      <c r="J17" s="64">
        <f t="shared" si="0"/>
        <v>1794</v>
      </c>
    </row>
    <row r="18" spans="1:10" ht="39.75" customHeight="1" thickBot="1" x14ac:dyDescent="0.45">
      <c r="A18" s="39" t="s">
        <v>84</v>
      </c>
      <c r="B18" s="40">
        <f>J18/C18</f>
        <v>20.767038682414128</v>
      </c>
      <c r="C18" s="41">
        <f>SUM(C8:C17)</f>
        <v>9229</v>
      </c>
      <c r="D18" s="42">
        <f>SUM(D8:D17)</f>
        <v>6907</v>
      </c>
      <c r="E18" s="41">
        <f>SUM(E8:E17)</f>
        <v>1561</v>
      </c>
      <c r="F18" s="43">
        <f>E18/C18</f>
        <v>0.16914075197746234</v>
      </c>
      <c r="G18" s="41">
        <f>SUM(G8:G17)</f>
        <v>756</v>
      </c>
      <c r="H18" s="43">
        <f>G18/C18</f>
        <v>8.1915700509264278E-2</v>
      </c>
      <c r="I18" s="41">
        <f>SUM(I8:I17)</f>
        <v>5</v>
      </c>
      <c r="J18" s="62">
        <f>SUM(J8:J17)</f>
        <v>191659</v>
      </c>
    </row>
    <row r="19" spans="1:10" ht="17.5" x14ac:dyDescent="0.35">
      <c r="A19" s="114"/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ht="18" customHeight="1" x14ac:dyDescent="0.35">
      <c r="A20" s="111" t="s">
        <v>87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60"/>
      <c r="B21" s="79" t="s">
        <v>88</v>
      </c>
      <c r="C21" s="79"/>
      <c r="D21" s="79"/>
      <c r="E21" s="79"/>
      <c r="F21" s="79"/>
      <c r="G21" s="79"/>
      <c r="H21" s="79"/>
      <c r="I21" s="79"/>
      <c r="J21" s="80"/>
    </row>
    <row r="22" spans="1:10" ht="15.5" x14ac:dyDescent="0.35">
      <c r="A22" s="99"/>
      <c r="B22" s="100"/>
      <c r="C22" s="100"/>
      <c r="D22" s="100"/>
      <c r="E22" s="100"/>
      <c r="F22" s="100"/>
      <c r="G22" s="100"/>
      <c r="H22" s="100"/>
      <c r="I22" s="100"/>
      <c r="J22" s="101"/>
    </row>
    <row r="23" spans="1:10" ht="15.5" x14ac:dyDescent="0.35">
      <c r="A23" s="102" t="s">
        <v>89</v>
      </c>
      <c r="B23" s="103"/>
      <c r="C23" s="103"/>
      <c r="D23" s="103"/>
      <c r="E23" s="103"/>
      <c r="F23" s="103"/>
      <c r="G23" s="103"/>
      <c r="H23" s="103"/>
      <c r="I23" s="103"/>
      <c r="J23" s="104"/>
    </row>
    <row r="24" spans="1:10" ht="16" thickBot="1" x14ac:dyDescent="0.4">
      <c r="A24" s="105" t="s">
        <v>91</v>
      </c>
      <c r="B24" s="106"/>
      <c r="C24" s="106"/>
      <c r="D24" s="106"/>
      <c r="E24" s="106"/>
      <c r="F24" s="106"/>
      <c r="G24" s="106"/>
      <c r="H24" s="106"/>
      <c r="I24" s="106"/>
      <c r="J24" s="107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8.5" thickBot="1" x14ac:dyDescent="0.45">
      <c r="A2" s="117" t="s">
        <v>2</v>
      </c>
      <c r="B2" s="88"/>
      <c r="C2" s="88"/>
      <c r="D2" s="88"/>
      <c r="E2" s="88"/>
      <c r="F2" s="88"/>
      <c r="G2" s="88"/>
      <c r="H2" s="88"/>
      <c r="I2" s="88"/>
      <c r="J2" s="89"/>
    </row>
    <row r="3" spans="1:10" ht="18" x14ac:dyDescent="0.4">
      <c r="A3" s="46"/>
      <c r="B3" s="47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4">
      <c r="A4" s="48"/>
      <c r="B4" s="49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4">
      <c r="A5" s="48"/>
      <c r="B5" s="49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4">
      <c r="A6" s="48"/>
      <c r="B6" s="49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" thickBot="1" x14ac:dyDescent="0.5">
      <c r="A7" s="50" t="s">
        <v>18</v>
      </c>
      <c r="B7" s="51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7.5" x14ac:dyDescent="0.35">
      <c r="A8" s="11" t="s">
        <v>37</v>
      </c>
      <c r="B8" s="17">
        <v>13</v>
      </c>
      <c r="C8" s="17">
        <v>111</v>
      </c>
      <c r="D8" s="17">
        <v>103</v>
      </c>
      <c r="E8" s="17">
        <v>6</v>
      </c>
      <c r="F8" s="18">
        <v>5.3999999999999999E-2</v>
      </c>
      <c r="G8" s="17">
        <v>2</v>
      </c>
      <c r="H8" s="18">
        <v>1.7999999999999999E-2</v>
      </c>
      <c r="I8" s="19">
        <v>0</v>
      </c>
      <c r="J8" s="20">
        <f t="shared" ref="J8:J13" si="0">C8*B8</f>
        <v>1443</v>
      </c>
    </row>
    <row r="9" spans="1:10" ht="17.5" x14ac:dyDescent="0.35">
      <c r="A9" s="10" t="s">
        <v>38</v>
      </c>
      <c r="B9" s="17">
        <v>12</v>
      </c>
      <c r="C9" s="17">
        <v>133</v>
      </c>
      <c r="D9" s="17">
        <v>127</v>
      </c>
      <c r="E9" s="17">
        <v>3</v>
      </c>
      <c r="F9" s="18">
        <v>2.3E-2</v>
      </c>
      <c r="G9" s="17">
        <v>3</v>
      </c>
      <c r="H9" s="18">
        <v>2.3E-2</v>
      </c>
      <c r="I9" s="19">
        <v>0</v>
      </c>
      <c r="J9" s="20">
        <f t="shared" si="0"/>
        <v>1596</v>
      </c>
    </row>
    <row r="10" spans="1:10" ht="17.5" x14ac:dyDescent="0.35">
      <c r="A10" s="7" t="s">
        <v>50</v>
      </c>
      <c r="B10" s="17">
        <v>22</v>
      </c>
      <c r="C10" s="17">
        <v>1343</v>
      </c>
      <c r="D10" s="17">
        <v>1174</v>
      </c>
      <c r="E10" s="17">
        <v>109</v>
      </c>
      <c r="F10" s="18">
        <v>8.1000000000000003E-2</v>
      </c>
      <c r="G10" s="17">
        <v>51</v>
      </c>
      <c r="H10" s="18">
        <v>3.7999999999999999E-2</v>
      </c>
      <c r="I10" s="19">
        <v>9</v>
      </c>
      <c r="J10" s="20">
        <f t="shared" si="0"/>
        <v>29546</v>
      </c>
    </row>
    <row r="11" spans="1:10" ht="17.5" x14ac:dyDescent="0.35">
      <c r="A11" s="7" t="s">
        <v>68</v>
      </c>
      <c r="B11" s="17">
        <v>18</v>
      </c>
      <c r="C11" s="17">
        <v>3742</v>
      </c>
      <c r="D11" s="17">
        <v>3192</v>
      </c>
      <c r="E11" s="17">
        <v>363</v>
      </c>
      <c r="F11" s="18">
        <v>9.7000000000000003E-2</v>
      </c>
      <c r="G11" s="17">
        <v>187</v>
      </c>
      <c r="H11" s="18">
        <v>0.05</v>
      </c>
      <c r="I11" s="19">
        <v>0</v>
      </c>
      <c r="J11" s="20">
        <f t="shared" si="0"/>
        <v>67356</v>
      </c>
    </row>
    <row r="12" spans="1:10" ht="17.5" x14ac:dyDescent="0.35">
      <c r="A12" s="7" t="s">
        <v>76</v>
      </c>
      <c r="B12" s="17">
        <v>20</v>
      </c>
      <c r="C12" s="17">
        <v>1203</v>
      </c>
      <c r="D12" s="17">
        <v>815</v>
      </c>
      <c r="E12" s="17">
        <v>335</v>
      </c>
      <c r="F12" s="18">
        <v>0.27800000000000002</v>
      </c>
      <c r="G12" s="17">
        <v>52</v>
      </c>
      <c r="H12" s="18">
        <v>4.2999999999999997E-2</v>
      </c>
      <c r="I12" s="19">
        <v>1</v>
      </c>
      <c r="J12" s="20">
        <f t="shared" si="0"/>
        <v>24060</v>
      </c>
    </row>
    <row r="13" spans="1:10" ht="18" thickBot="1" x14ac:dyDescent="0.4">
      <c r="A13" s="9" t="s">
        <v>81</v>
      </c>
      <c r="B13" s="17">
        <v>12</v>
      </c>
      <c r="C13" s="17">
        <v>244</v>
      </c>
      <c r="D13" s="17">
        <v>231</v>
      </c>
      <c r="E13" s="17">
        <v>10</v>
      </c>
      <c r="F13" s="18">
        <v>4.1000000000000002E-2</v>
      </c>
      <c r="G13" s="17">
        <v>3</v>
      </c>
      <c r="H13" s="18">
        <v>1.2E-2</v>
      </c>
      <c r="I13" s="19">
        <v>0</v>
      </c>
      <c r="J13" s="20">
        <f t="shared" si="0"/>
        <v>2928</v>
      </c>
    </row>
    <row r="14" spans="1:10" ht="36.75" customHeight="1" thickBot="1" x14ac:dyDescent="0.45">
      <c r="A14" s="39" t="s">
        <v>84</v>
      </c>
      <c r="B14" s="40">
        <f>J14/C14</f>
        <v>18.732142857142858</v>
      </c>
      <c r="C14" s="41">
        <f>SUM(C8:C13)</f>
        <v>6776</v>
      </c>
      <c r="D14" s="42">
        <f>SUM(D8:D13)</f>
        <v>5642</v>
      </c>
      <c r="E14" s="41">
        <f>SUM(E8:E13)</f>
        <v>826</v>
      </c>
      <c r="F14" s="43">
        <f>E14/C14</f>
        <v>0.12190082644628099</v>
      </c>
      <c r="G14" s="41">
        <f>SUM(G8:G13)</f>
        <v>298</v>
      </c>
      <c r="H14" s="43">
        <f>G14/C14</f>
        <v>4.3978748524203068E-2</v>
      </c>
      <c r="I14" s="41">
        <f>SUM(I8:I13)</f>
        <v>10</v>
      </c>
      <c r="J14" s="44">
        <f>SUM(J8:J13)</f>
        <v>126929</v>
      </c>
    </row>
    <row r="15" spans="1:10" ht="17.5" x14ac:dyDescent="0.35">
      <c r="A15" s="114"/>
      <c r="B15" s="115"/>
      <c r="C15" s="115"/>
      <c r="D15" s="115"/>
      <c r="E15" s="115"/>
      <c r="F15" s="115"/>
      <c r="G15" s="115"/>
      <c r="H15" s="115"/>
      <c r="I15" s="115"/>
      <c r="J15" s="116"/>
    </row>
    <row r="16" spans="1:10" ht="18" customHeight="1" x14ac:dyDescent="0.35">
      <c r="A16" s="111" t="s">
        <v>87</v>
      </c>
      <c r="B16" s="112"/>
      <c r="C16" s="112"/>
      <c r="D16" s="112"/>
      <c r="E16" s="112"/>
      <c r="F16" s="112"/>
      <c r="G16" s="112"/>
      <c r="H16" s="112"/>
      <c r="I16" s="112"/>
      <c r="J16" s="113"/>
    </row>
    <row r="17" spans="1:10" ht="17.5" x14ac:dyDescent="0.35">
      <c r="A17" s="60"/>
      <c r="B17" s="79" t="s">
        <v>88</v>
      </c>
      <c r="C17" s="79"/>
      <c r="D17" s="79"/>
      <c r="E17" s="79"/>
      <c r="F17" s="79"/>
      <c r="G17" s="79"/>
      <c r="H17" s="79"/>
      <c r="I17" s="79"/>
      <c r="J17" s="80"/>
    </row>
    <row r="18" spans="1:10" ht="15.5" x14ac:dyDescent="0.35">
      <c r="A18" s="99"/>
      <c r="B18" s="100"/>
      <c r="C18" s="100"/>
      <c r="D18" s="100"/>
      <c r="E18" s="100"/>
      <c r="F18" s="100"/>
      <c r="G18" s="100"/>
      <c r="H18" s="100"/>
      <c r="I18" s="100"/>
      <c r="J18" s="101"/>
    </row>
    <row r="19" spans="1:10" ht="15.5" x14ac:dyDescent="0.35">
      <c r="A19" s="102" t="s">
        <v>89</v>
      </c>
      <c r="B19" s="103"/>
      <c r="C19" s="103"/>
      <c r="D19" s="103"/>
      <c r="E19" s="103"/>
      <c r="F19" s="103"/>
      <c r="G19" s="103"/>
      <c r="H19" s="103"/>
      <c r="I19" s="103"/>
      <c r="J19" s="104"/>
    </row>
    <row r="20" spans="1:10" ht="16" thickBot="1" x14ac:dyDescent="0.4">
      <c r="A20" s="105" t="s">
        <v>91</v>
      </c>
      <c r="B20" s="106"/>
      <c r="C20" s="106"/>
      <c r="D20" s="106"/>
      <c r="E20" s="106"/>
      <c r="F20" s="106"/>
      <c r="G20" s="106"/>
      <c r="H20" s="106"/>
      <c r="I20" s="106"/>
      <c r="J20" s="107"/>
    </row>
    <row r="21" spans="1:10" ht="17.5" x14ac:dyDescent="0.35">
      <c r="A21" s="5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5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18:J18"/>
    <mergeCell ref="A19:J19"/>
    <mergeCell ref="A20:J20"/>
    <mergeCell ref="A1:J1"/>
    <mergeCell ref="A2:J2"/>
    <mergeCell ref="A16:J16"/>
    <mergeCell ref="A15:J15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8.5" thickBot="1" x14ac:dyDescent="0.45">
      <c r="A2" s="87" t="s">
        <v>2</v>
      </c>
      <c r="B2" s="88"/>
      <c r="C2" s="88"/>
      <c r="D2" s="88"/>
      <c r="E2" s="88"/>
      <c r="F2" s="88"/>
      <c r="G2" s="88"/>
      <c r="H2" s="88"/>
      <c r="I2" s="88"/>
      <c r="J2" s="89"/>
    </row>
    <row r="3" spans="1:10" ht="18" x14ac:dyDescent="0.4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4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4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4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" thickBot="1" x14ac:dyDescent="0.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7.5" x14ac:dyDescent="0.35">
      <c r="A8" s="12" t="s">
        <v>31</v>
      </c>
      <c r="B8" s="17">
        <v>17</v>
      </c>
      <c r="C8" s="17">
        <v>426</v>
      </c>
      <c r="D8" s="17">
        <v>421</v>
      </c>
      <c r="E8" s="17">
        <v>2</v>
      </c>
      <c r="F8" s="18">
        <v>5.0000000000000001E-3</v>
      </c>
      <c r="G8" s="17">
        <v>1</v>
      </c>
      <c r="H8" s="18">
        <v>2E-3</v>
      </c>
      <c r="I8" s="19">
        <v>2</v>
      </c>
      <c r="J8" s="20">
        <f t="shared" ref="J8:J15" si="0">C8*B8</f>
        <v>7242</v>
      </c>
    </row>
    <row r="9" spans="1:10" ht="17.5" x14ac:dyDescent="0.35">
      <c r="A9" s="7" t="s">
        <v>39</v>
      </c>
      <c r="B9" s="17">
        <v>14</v>
      </c>
      <c r="C9" s="17">
        <v>2573</v>
      </c>
      <c r="D9" s="17">
        <v>2354</v>
      </c>
      <c r="E9" s="17">
        <v>146</v>
      </c>
      <c r="F9" s="18">
        <v>5.7000000000000002E-2</v>
      </c>
      <c r="G9" s="17">
        <v>72</v>
      </c>
      <c r="H9" s="18">
        <v>2.8000000000000001E-2</v>
      </c>
      <c r="I9" s="19">
        <v>1</v>
      </c>
      <c r="J9" s="20">
        <f t="shared" si="0"/>
        <v>36022</v>
      </c>
    </row>
    <row r="10" spans="1:10" ht="17.5" x14ac:dyDescent="0.35">
      <c r="A10" s="7" t="s">
        <v>40</v>
      </c>
      <c r="B10" s="17">
        <v>13</v>
      </c>
      <c r="C10" s="17">
        <v>1504</v>
      </c>
      <c r="D10" s="17">
        <v>1414</v>
      </c>
      <c r="E10" s="17">
        <v>82</v>
      </c>
      <c r="F10" s="18">
        <v>5.5E-2</v>
      </c>
      <c r="G10" s="17">
        <v>7</v>
      </c>
      <c r="H10" s="18">
        <v>5.0000000000000001E-3</v>
      </c>
      <c r="I10" s="19">
        <v>1</v>
      </c>
      <c r="J10" s="20">
        <f t="shared" si="0"/>
        <v>19552</v>
      </c>
    </row>
    <row r="11" spans="1:10" ht="17.5" x14ac:dyDescent="0.35">
      <c r="A11" s="7" t="s">
        <v>47</v>
      </c>
      <c r="B11" s="17">
        <v>19</v>
      </c>
      <c r="C11" s="17">
        <v>961</v>
      </c>
      <c r="D11" s="17">
        <v>747</v>
      </c>
      <c r="E11" s="17">
        <v>116</v>
      </c>
      <c r="F11" s="18">
        <v>0.121</v>
      </c>
      <c r="G11" s="17">
        <v>98</v>
      </c>
      <c r="H11" s="18">
        <v>0.10199999999999999</v>
      </c>
      <c r="I11" s="19">
        <v>0</v>
      </c>
      <c r="J11" s="20">
        <f t="shared" si="0"/>
        <v>18259</v>
      </c>
    </row>
    <row r="12" spans="1:10" ht="17.5" x14ac:dyDescent="0.35">
      <c r="A12" s="7" t="s">
        <v>55</v>
      </c>
      <c r="B12" s="17">
        <v>5</v>
      </c>
      <c r="C12" s="17">
        <v>270</v>
      </c>
      <c r="D12" s="17">
        <v>267</v>
      </c>
      <c r="E12" s="17">
        <v>3</v>
      </c>
      <c r="F12" s="18">
        <v>1.0999999999999999E-2</v>
      </c>
      <c r="G12" s="17">
        <v>0</v>
      </c>
      <c r="H12" s="18">
        <v>0</v>
      </c>
      <c r="I12" s="19">
        <v>0</v>
      </c>
      <c r="J12" s="20">
        <f t="shared" si="0"/>
        <v>1350</v>
      </c>
    </row>
    <row r="13" spans="1:10" ht="17.5" x14ac:dyDescent="0.35">
      <c r="A13" s="7" t="s">
        <v>57</v>
      </c>
      <c r="B13" s="17">
        <v>25</v>
      </c>
      <c r="C13" s="17">
        <v>2314</v>
      </c>
      <c r="D13" s="17">
        <v>1554</v>
      </c>
      <c r="E13" s="17">
        <v>505</v>
      </c>
      <c r="F13" s="18">
        <v>0.218</v>
      </c>
      <c r="G13" s="17">
        <v>253</v>
      </c>
      <c r="H13" s="18">
        <v>0.109</v>
      </c>
      <c r="I13" s="19">
        <v>2</v>
      </c>
      <c r="J13" s="20">
        <f t="shared" si="0"/>
        <v>57850</v>
      </c>
    </row>
    <row r="14" spans="1:10" ht="17.5" x14ac:dyDescent="0.35">
      <c r="A14" s="7" t="s">
        <v>71</v>
      </c>
      <c r="B14" s="17">
        <v>14</v>
      </c>
      <c r="C14" s="17">
        <v>1132</v>
      </c>
      <c r="D14" s="17">
        <v>1087</v>
      </c>
      <c r="E14" s="17">
        <v>41</v>
      </c>
      <c r="F14" s="18">
        <v>3.5999999999999997E-2</v>
      </c>
      <c r="G14" s="17">
        <v>3</v>
      </c>
      <c r="H14" s="18">
        <v>3.0000000000000001E-3</v>
      </c>
      <c r="I14" s="19">
        <v>1</v>
      </c>
      <c r="J14" s="20">
        <f t="shared" si="0"/>
        <v>15848</v>
      </c>
    </row>
    <row r="15" spans="1:10" ht="18" thickBot="1" x14ac:dyDescent="0.4">
      <c r="A15" s="8" t="s">
        <v>73</v>
      </c>
      <c r="B15" s="17">
        <v>12</v>
      </c>
      <c r="C15" s="17">
        <v>1026</v>
      </c>
      <c r="D15" s="17">
        <v>974</v>
      </c>
      <c r="E15" s="17">
        <v>30</v>
      </c>
      <c r="F15" s="18">
        <v>2.9000000000000001E-2</v>
      </c>
      <c r="G15" s="17">
        <v>22</v>
      </c>
      <c r="H15" s="18">
        <v>2.1000000000000001E-2</v>
      </c>
      <c r="I15" s="19">
        <v>0</v>
      </c>
      <c r="J15" s="20">
        <f t="shared" si="0"/>
        <v>12312</v>
      </c>
    </row>
    <row r="16" spans="1:10" ht="36.75" customHeight="1" thickBot="1" x14ac:dyDescent="0.45">
      <c r="A16" s="39" t="s">
        <v>84</v>
      </c>
      <c r="B16" s="52">
        <f>J16/C16</f>
        <v>16.503527336860671</v>
      </c>
      <c r="C16" s="41">
        <f>SUM(C8:C15)</f>
        <v>10206</v>
      </c>
      <c r="D16" s="42">
        <f>SUM(D8:D15)</f>
        <v>8818</v>
      </c>
      <c r="E16" s="53">
        <f>SUM(E8:E15)</f>
        <v>925</v>
      </c>
      <c r="F16" s="54">
        <f>E16/C16</f>
        <v>9.0632961003331375E-2</v>
      </c>
      <c r="G16" s="41">
        <f>SUM(G8:G15)</f>
        <v>456</v>
      </c>
      <c r="H16" s="54">
        <f>G16/C16</f>
        <v>4.4679600235155791E-2</v>
      </c>
      <c r="I16" s="41">
        <f>SUM(I8:I15)</f>
        <v>7</v>
      </c>
      <c r="J16" s="44">
        <f>SUM(J8:J15)</f>
        <v>168435</v>
      </c>
    </row>
    <row r="17" spans="1:10" ht="17.5" x14ac:dyDescent="0.35">
      <c r="A17" s="114"/>
      <c r="B17" s="115"/>
      <c r="C17" s="115"/>
      <c r="D17" s="115"/>
      <c r="E17" s="115"/>
      <c r="F17" s="115"/>
      <c r="G17" s="115"/>
      <c r="H17" s="115"/>
      <c r="I17" s="115"/>
      <c r="J17" s="116"/>
    </row>
    <row r="18" spans="1:10" ht="18" customHeight="1" x14ac:dyDescent="0.35">
      <c r="A18" s="111" t="s">
        <v>87</v>
      </c>
      <c r="B18" s="112"/>
      <c r="C18" s="112"/>
      <c r="D18" s="112"/>
      <c r="E18" s="112"/>
      <c r="F18" s="112"/>
      <c r="G18" s="112"/>
      <c r="H18" s="112"/>
      <c r="I18" s="112"/>
      <c r="J18" s="113"/>
    </row>
    <row r="19" spans="1:10" ht="17.5" x14ac:dyDescent="0.35">
      <c r="A19" s="60"/>
      <c r="B19" s="79" t="s">
        <v>88</v>
      </c>
      <c r="C19" s="79"/>
      <c r="D19" s="79"/>
      <c r="E19" s="79"/>
      <c r="F19" s="79"/>
      <c r="G19" s="79"/>
      <c r="H19" s="79"/>
      <c r="I19" s="79"/>
      <c r="J19" s="80"/>
    </row>
    <row r="20" spans="1:10" ht="15.5" x14ac:dyDescent="0.35">
      <c r="A20" s="99"/>
      <c r="B20" s="100"/>
      <c r="C20" s="100"/>
      <c r="D20" s="100"/>
      <c r="E20" s="100"/>
      <c r="F20" s="100"/>
      <c r="G20" s="100"/>
      <c r="H20" s="100"/>
      <c r="I20" s="100"/>
      <c r="J20" s="101"/>
    </row>
    <row r="21" spans="1:10" ht="15.5" x14ac:dyDescent="0.35">
      <c r="A21" s="102" t="s">
        <v>89</v>
      </c>
      <c r="B21" s="103"/>
      <c r="C21" s="103"/>
      <c r="D21" s="103"/>
      <c r="E21" s="103"/>
      <c r="F21" s="103"/>
      <c r="G21" s="103"/>
      <c r="H21" s="103"/>
      <c r="I21" s="103"/>
      <c r="J21" s="104"/>
    </row>
    <row r="22" spans="1:10" ht="16" thickBot="1" x14ac:dyDescent="0.4">
      <c r="A22" s="105" t="s">
        <v>91</v>
      </c>
      <c r="B22" s="106"/>
      <c r="C22" s="106"/>
      <c r="D22" s="106"/>
      <c r="E22" s="106"/>
      <c r="F22" s="106"/>
      <c r="G22" s="106"/>
      <c r="H22" s="106"/>
      <c r="I22" s="106"/>
      <c r="J22" s="107"/>
    </row>
    <row r="23" spans="1:10" ht="17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1:J21"/>
    <mergeCell ref="A22:J22"/>
    <mergeCell ref="A1:J1"/>
    <mergeCell ref="A2:J2"/>
    <mergeCell ref="A18:J18"/>
    <mergeCell ref="A17:J17"/>
    <mergeCell ref="B19:J19"/>
    <mergeCell ref="A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8.5" thickBot="1" x14ac:dyDescent="0.45">
      <c r="A2" s="87" t="s">
        <v>2</v>
      </c>
      <c r="B2" s="88"/>
      <c r="C2" s="88"/>
      <c r="D2" s="88"/>
      <c r="E2" s="88"/>
      <c r="F2" s="88"/>
      <c r="G2" s="88"/>
      <c r="H2" s="88"/>
      <c r="I2" s="88"/>
      <c r="J2" s="89"/>
    </row>
    <row r="3" spans="1:10" ht="18" x14ac:dyDescent="0.4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4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4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4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" thickBot="1" x14ac:dyDescent="0.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7.5" x14ac:dyDescent="0.35">
      <c r="A8" s="12" t="s">
        <v>32</v>
      </c>
      <c r="B8" s="17">
        <v>15</v>
      </c>
      <c r="C8" s="17">
        <v>563</v>
      </c>
      <c r="D8" s="17">
        <v>524</v>
      </c>
      <c r="E8" s="17">
        <v>16</v>
      </c>
      <c r="F8" s="18">
        <v>2.8000000000000001E-2</v>
      </c>
      <c r="G8" s="17">
        <v>23</v>
      </c>
      <c r="H8" s="18">
        <v>4.1000000000000002E-2</v>
      </c>
      <c r="I8" s="19">
        <v>0</v>
      </c>
      <c r="J8" s="20">
        <f>C8*B8</f>
        <v>8445</v>
      </c>
    </row>
    <row r="9" spans="1:10" ht="17.5" x14ac:dyDescent="0.35">
      <c r="A9" s="7" t="s">
        <v>35</v>
      </c>
      <c r="B9" s="17">
        <v>12</v>
      </c>
      <c r="C9" s="17">
        <v>844</v>
      </c>
      <c r="D9" s="17">
        <v>780</v>
      </c>
      <c r="E9" s="17">
        <v>37</v>
      </c>
      <c r="F9" s="18">
        <v>4.3999999999999997E-2</v>
      </c>
      <c r="G9" s="17">
        <v>27</v>
      </c>
      <c r="H9" s="18">
        <v>3.2000000000000001E-2</v>
      </c>
      <c r="I9" s="19">
        <v>0</v>
      </c>
      <c r="J9" s="20">
        <f t="shared" ref="J9:J18" si="0">C9*B9</f>
        <v>10128</v>
      </c>
    </row>
    <row r="10" spans="1:10" ht="17.5" x14ac:dyDescent="0.35">
      <c r="A10" s="7" t="s">
        <v>48</v>
      </c>
      <c r="B10" s="17">
        <v>13</v>
      </c>
      <c r="C10" s="17">
        <v>876</v>
      </c>
      <c r="D10" s="17">
        <v>817</v>
      </c>
      <c r="E10" s="17">
        <v>46</v>
      </c>
      <c r="F10" s="18">
        <v>5.2999999999999999E-2</v>
      </c>
      <c r="G10" s="17">
        <v>13</v>
      </c>
      <c r="H10" s="18">
        <v>1.4999999999999999E-2</v>
      </c>
      <c r="I10" s="19">
        <v>0</v>
      </c>
      <c r="J10" s="20">
        <f t="shared" si="0"/>
        <v>11388</v>
      </c>
    </row>
    <row r="11" spans="1:10" ht="17.5" x14ac:dyDescent="0.35">
      <c r="A11" s="7" t="s">
        <v>56</v>
      </c>
      <c r="B11" s="17">
        <v>10</v>
      </c>
      <c r="C11" s="17">
        <v>72</v>
      </c>
      <c r="D11" s="17">
        <v>72</v>
      </c>
      <c r="E11" s="17">
        <v>0</v>
      </c>
      <c r="F11" s="18">
        <v>0</v>
      </c>
      <c r="G11" s="17">
        <v>0</v>
      </c>
      <c r="H11" s="18">
        <v>0</v>
      </c>
      <c r="I11" s="19">
        <v>0</v>
      </c>
      <c r="J11" s="20">
        <f t="shared" si="0"/>
        <v>720</v>
      </c>
    </row>
    <row r="12" spans="1:10" ht="17.5" x14ac:dyDescent="0.35">
      <c r="A12" s="7" t="s">
        <v>58</v>
      </c>
      <c r="B12" s="17">
        <v>16</v>
      </c>
      <c r="C12" s="17">
        <v>173</v>
      </c>
      <c r="D12" s="17">
        <v>150</v>
      </c>
      <c r="E12" s="17">
        <v>22</v>
      </c>
      <c r="F12" s="18">
        <v>0.127</v>
      </c>
      <c r="G12" s="17">
        <v>1</v>
      </c>
      <c r="H12" s="18">
        <v>6.0000000000000001E-3</v>
      </c>
      <c r="I12" s="19">
        <v>0</v>
      </c>
      <c r="J12" s="20">
        <f t="shared" si="0"/>
        <v>2768</v>
      </c>
    </row>
    <row r="13" spans="1:10" ht="17.5" x14ac:dyDescent="0.35">
      <c r="A13" s="7" t="s">
        <v>62</v>
      </c>
      <c r="B13" s="17">
        <v>10</v>
      </c>
      <c r="C13" s="17">
        <v>316</v>
      </c>
      <c r="D13" s="17">
        <v>306</v>
      </c>
      <c r="E13" s="17">
        <v>6</v>
      </c>
      <c r="F13" s="18">
        <v>1.9E-2</v>
      </c>
      <c r="G13" s="17">
        <v>4</v>
      </c>
      <c r="H13" s="18">
        <v>1.2999999999999999E-2</v>
      </c>
      <c r="I13" s="19">
        <v>0</v>
      </c>
      <c r="J13" s="20">
        <f t="shared" si="0"/>
        <v>3160</v>
      </c>
    </row>
    <row r="14" spans="1:10" ht="17.5" x14ac:dyDescent="0.35">
      <c r="A14" s="7" t="s">
        <v>66</v>
      </c>
      <c r="B14" s="17">
        <v>25</v>
      </c>
      <c r="C14" s="17">
        <v>1463</v>
      </c>
      <c r="D14" s="17">
        <v>807</v>
      </c>
      <c r="E14" s="17">
        <v>369</v>
      </c>
      <c r="F14" s="18">
        <v>0.252</v>
      </c>
      <c r="G14" s="17">
        <v>287</v>
      </c>
      <c r="H14" s="18">
        <v>0.19600000000000001</v>
      </c>
      <c r="I14" s="19">
        <v>0</v>
      </c>
      <c r="J14" s="20">
        <f t="shared" si="0"/>
        <v>36575</v>
      </c>
    </row>
    <row r="15" spans="1:10" ht="17.5" x14ac:dyDescent="0.35">
      <c r="A15" s="7" t="s">
        <v>72</v>
      </c>
      <c r="B15" s="17">
        <v>9</v>
      </c>
      <c r="C15" s="17">
        <v>31</v>
      </c>
      <c r="D15" s="17">
        <v>31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20">
        <f t="shared" si="0"/>
        <v>279</v>
      </c>
    </row>
    <row r="16" spans="1:10" ht="17.5" x14ac:dyDescent="0.35">
      <c r="A16" s="7" t="s">
        <v>74</v>
      </c>
      <c r="B16" s="17">
        <v>17</v>
      </c>
      <c r="C16" s="17">
        <v>8582</v>
      </c>
      <c r="D16" s="17">
        <v>7445</v>
      </c>
      <c r="E16" s="17">
        <v>856</v>
      </c>
      <c r="F16" s="18">
        <v>0.1</v>
      </c>
      <c r="G16" s="17">
        <v>281</v>
      </c>
      <c r="H16" s="18">
        <v>3.3000000000000002E-2</v>
      </c>
      <c r="I16" s="19">
        <v>0</v>
      </c>
      <c r="J16" s="20">
        <f t="shared" si="0"/>
        <v>145894</v>
      </c>
    </row>
    <row r="17" spans="1:10" ht="17.5" x14ac:dyDescent="0.35">
      <c r="A17" s="9" t="s">
        <v>75</v>
      </c>
      <c r="B17" s="17">
        <v>7</v>
      </c>
      <c r="C17" s="17">
        <v>233</v>
      </c>
      <c r="D17" s="17">
        <v>233</v>
      </c>
      <c r="E17" s="17">
        <v>0</v>
      </c>
      <c r="F17" s="18">
        <v>0</v>
      </c>
      <c r="G17" s="17">
        <v>0</v>
      </c>
      <c r="H17" s="18">
        <v>0</v>
      </c>
      <c r="I17" s="19">
        <v>0</v>
      </c>
      <c r="J17" s="20">
        <f t="shared" si="0"/>
        <v>1631</v>
      </c>
    </row>
    <row r="18" spans="1:10" ht="18" thickBot="1" x14ac:dyDescent="0.4">
      <c r="A18" s="8" t="s">
        <v>82</v>
      </c>
      <c r="B18" s="17">
        <v>13</v>
      </c>
      <c r="C18" s="17">
        <v>65</v>
      </c>
      <c r="D18" s="17">
        <v>62</v>
      </c>
      <c r="E18" s="17">
        <v>2</v>
      </c>
      <c r="F18" s="18">
        <v>3.1E-2</v>
      </c>
      <c r="G18" s="17">
        <v>1</v>
      </c>
      <c r="H18" s="18">
        <v>1.4999999999999999E-2</v>
      </c>
      <c r="I18" s="19">
        <v>0</v>
      </c>
      <c r="J18" s="20">
        <f t="shared" si="0"/>
        <v>845</v>
      </c>
    </row>
    <row r="19" spans="1:10" ht="36.75" customHeight="1" thickBot="1" x14ac:dyDescent="0.45">
      <c r="A19" s="39" t="s">
        <v>84</v>
      </c>
      <c r="B19" s="55">
        <f>J19/C19</f>
        <v>16.7826448781964</v>
      </c>
      <c r="C19" s="41">
        <f>SUM(C8:C18)</f>
        <v>13218</v>
      </c>
      <c r="D19" s="42">
        <f>SUM(D8:D18)</f>
        <v>11227</v>
      </c>
      <c r="E19" s="41">
        <f>SUM(E8:E18)</f>
        <v>1354</v>
      </c>
      <c r="F19" s="43">
        <f>E19/C19</f>
        <v>0.10243607202299894</v>
      </c>
      <c r="G19" s="41">
        <f>SUM(G8:G18)</f>
        <v>637</v>
      </c>
      <c r="H19" s="43">
        <f>G19/C19</f>
        <v>4.8191859585413832E-2</v>
      </c>
      <c r="I19" s="41">
        <f>SUM(I8:I18)</f>
        <v>0</v>
      </c>
      <c r="J19" s="44">
        <f>SUM(J8:J18)</f>
        <v>221833</v>
      </c>
    </row>
    <row r="20" spans="1:10" ht="17.5" x14ac:dyDescent="0.35">
      <c r="A20" s="114"/>
      <c r="B20" s="115"/>
      <c r="C20" s="115"/>
      <c r="D20" s="115"/>
      <c r="E20" s="115"/>
      <c r="F20" s="115"/>
      <c r="G20" s="115"/>
      <c r="H20" s="115"/>
      <c r="I20" s="115"/>
      <c r="J20" s="116"/>
    </row>
    <row r="21" spans="1:10" ht="18" customHeight="1" x14ac:dyDescent="0.35">
      <c r="A21" s="111" t="s">
        <v>87</v>
      </c>
      <c r="B21" s="112"/>
      <c r="C21" s="112"/>
      <c r="D21" s="112"/>
      <c r="E21" s="112"/>
      <c r="F21" s="112"/>
      <c r="G21" s="112"/>
      <c r="H21" s="112"/>
      <c r="I21" s="112"/>
      <c r="J21" s="113"/>
    </row>
    <row r="22" spans="1:10" ht="17.5" x14ac:dyDescent="0.35">
      <c r="A22" s="60"/>
      <c r="B22" s="79" t="s">
        <v>88</v>
      </c>
      <c r="C22" s="79"/>
      <c r="D22" s="79"/>
      <c r="E22" s="79"/>
      <c r="F22" s="79"/>
      <c r="G22" s="79"/>
      <c r="H22" s="79"/>
      <c r="I22" s="79"/>
      <c r="J22" s="80"/>
    </row>
    <row r="23" spans="1:10" ht="15.5" x14ac:dyDescent="0.35">
      <c r="A23" s="99"/>
      <c r="B23" s="100"/>
      <c r="C23" s="100"/>
      <c r="D23" s="100"/>
      <c r="E23" s="100"/>
      <c r="F23" s="100"/>
      <c r="G23" s="100"/>
      <c r="H23" s="100"/>
      <c r="I23" s="100"/>
      <c r="J23" s="101"/>
    </row>
    <row r="24" spans="1:10" ht="15.5" x14ac:dyDescent="0.35">
      <c r="A24" s="102" t="s">
        <v>89</v>
      </c>
      <c r="B24" s="103"/>
      <c r="C24" s="103"/>
      <c r="D24" s="103"/>
      <c r="E24" s="103"/>
      <c r="F24" s="103"/>
      <c r="G24" s="103"/>
      <c r="H24" s="103"/>
      <c r="I24" s="103"/>
      <c r="J24" s="104"/>
    </row>
    <row r="25" spans="1:10" ht="16" thickBot="1" x14ac:dyDescent="0.4">
      <c r="A25" s="105" t="s">
        <v>91</v>
      </c>
      <c r="B25" s="106"/>
      <c r="C25" s="106"/>
      <c r="D25" s="106"/>
      <c r="E25" s="106"/>
      <c r="F25" s="106"/>
      <c r="G25" s="106"/>
      <c r="H25" s="106"/>
      <c r="I25" s="106"/>
      <c r="J25" s="107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3:J23"/>
    <mergeCell ref="A24:J24"/>
    <mergeCell ref="A25:J25"/>
    <mergeCell ref="A1:J1"/>
    <mergeCell ref="A2:J2"/>
    <mergeCell ref="A21:J21"/>
    <mergeCell ref="A20:J20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8.5" thickBot="1" x14ac:dyDescent="0.45">
      <c r="A2" s="87" t="s">
        <v>2</v>
      </c>
      <c r="B2" s="88"/>
      <c r="C2" s="88"/>
      <c r="D2" s="88"/>
      <c r="E2" s="88"/>
      <c r="F2" s="88"/>
      <c r="G2" s="88"/>
      <c r="H2" s="88"/>
      <c r="I2" s="88"/>
      <c r="J2" s="89"/>
    </row>
    <row r="3" spans="1:10" ht="18" x14ac:dyDescent="0.4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4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4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4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" thickBot="1" x14ac:dyDescent="0.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7.5" x14ac:dyDescent="0.35">
      <c r="A8" s="13" t="s">
        <v>42</v>
      </c>
      <c r="B8" s="17">
        <v>14</v>
      </c>
      <c r="C8" s="17">
        <v>765</v>
      </c>
      <c r="D8" s="17">
        <v>709</v>
      </c>
      <c r="E8" s="17">
        <v>38</v>
      </c>
      <c r="F8" s="18">
        <v>0.05</v>
      </c>
      <c r="G8" s="17">
        <v>18</v>
      </c>
      <c r="H8" s="18">
        <v>2.4E-2</v>
      </c>
      <c r="I8" s="19">
        <v>0</v>
      </c>
      <c r="J8" s="20">
        <f>C8*B8</f>
        <v>10710</v>
      </c>
    </row>
    <row r="9" spans="1:10" ht="17.5" x14ac:dyDescent="0.35">
      <c r="A9" s="7" t="s">
        <v>44</v>
      </c>
      <c r="B9" s="17">
        <v>12</v>
      </c>
      <c r="C9" s="17">
        <v>2274</v>
      </c>
      <c r="D9" s="17">
        <v>2141</v>
      </c>
      <c r="E9" s="17">
        <v>101</v>
      </c>
      <c r="F9" s="18">
        <v>4.3999999999999997E-2</v>
      </c>
      <c r="G9" s="17">
        <v>32</v>
      </c>
      <c r="H9" s="18">
        <v>1.4E-2</v>
      </c>
      <c r="I9" s="19">
        <v>0</v>
      </c>
      <c r="J9" s="20">
        <f t="shared" ref="J9:J17" si="0">C9*B9</f>
        <v>27288</v>
      </c>
    </row>
    <row r="10" spans="1:10" ht="17.5" x14ac:dyDescent="0.35">
      <c r="A10" s="7" t="s">
        <v>45</v>
      </c>
      <c r="B10" s="17">
        <v>18</v>
      </c>
      <c r="C10" s="17">
        <v>1207</v>
      </c>
      <c r="D10" s="17">
        <v>969</v>
      </c>
      <c r="E10" s="17">
        <v>167</v>
      </c>
      <c r="F10" s="18">
        <v>0.13800000000000001</v>
      </c>
      <c r="G10" s="17">
        <v>71</v>
      </c>
      <c r="H10" s="18">
        <v>5.8999999999999997E-2</v>
      </c>
      <c r="I10" s="19">
        <v>0</v>
      </c>
      <c r="J10" s="20">
        <f t="shared" si="0"/>
        <v>21726</v>
      </c>
    </row>
    <row r="11" spans="1:10" ht="17.5" x14ac:dyDescent="0.35">
      <c r="A11" s="7" t="s">
        <v>46</v>
      </c>
      <c r="B11" s="17">
        <v>26</v>
      </c>
      <c r="C11" s="17">
        <v>808</v>
      </c>
      <c r="D11" s="17">
        <v>513</v>
      </c>
      <c r="E11" s="17">
        <v>116</v>
      </c>
      <c r="F11" s="18">
        <v>0.14399999999999999</v>
      </c>
      <c r="G11" s="17">
        <v>179</v>
      </c>
      <c r="H11" s="18">
        <v>0.222</v>
      </c>
      <c r="I11" s="19">
        <v>0</v>
      </c>
      <c r="J11" s="20">
        <f t="shared" si="0"/>
        <v>21008</v>
      </c>
    </row>
    <row r="12" spans="1:10" ht="17.5" x14ac:dyDescent="0.35">
      <c r="A12" s="7" t="s">
        <v>52</v>
      </c>
      <c r="B12" s="17">
        <v>15</v>
      </c>
      <c r="C12" s="17">
        <v>1357</v>
      </c>
      <c r="D12" s="17">
        <v>1210</v>
      </c>
      <c r="E12" s="17">
        <v>100</v>
      </c>
      <c r="F12" s="18">
        <v>7.3999999999999996E-2</v>
      </c>
      <c r="G12" s="17">
        <v>45</v>
      </c>
      <c r="H12" s="18">
        <v>3.3000000000000002E-2</v>
      </c>
      <c r="I12" s="19">
        <v>2</v>
      </c>
      <c r="J12" s="20">
        <f t="shared" si="0"/>
        <v>20355</v>
      </c>
    </row>
    <row r="13" spans="1:10" ht="17.5" x14ac:dyDescent="0.35">
      <c r="A13" s="3" t="s">
        <v>53</v>
      </c>
      <c r="B13" s="17">
        <v>14</v>
      </c>
      <c r="C13" s="17">
        <v>899</v>
      </c>
      <c r="D13" s="17">
        <v>808</v>
      </c>
      <c r="E13" s="17">
        <v>54</v>
      </c>
      <c r="F13" s="18">
        <v>0.06</v>
      </c>
      <c r="G13" s="17">
        <v>36</v>
      </c>
      <c r="H13" s="18">
        <v>0.04</v>
      </c>
      <c r="I13" s="19">
        <v>1</v>
      </c>
      <c r="J13" s="20">
        <f t="shared" si="0"/>
        <v>12586</v>
      </c>
    </row>
    <row r="14" spans="1:10" ht="17.5" x14ac:dyDescent="0.35">
      <c r="A14" s="7" t="s">
        <v>54</v>
      </c>
      <c r="B14" s="17">
        <v>23</v>
      </c>
      <c r="C14" s="17">
        <v>917</v>
      </c>
      <c r="D14" s="17">
        <v>824</v>
      </c>
      <c r="E14" s="17">
        <v>43</v>
      </c>
      <c r="F14" s="18">
        <v>4.7E-2</v>
      </c>
      <c r="G14" s="17">
        <v>42</v>
      </c>
      <c r="H14" s="18">
        <v>4.5999999999999999E-2</v>
      </c>
      <c r="I14" s="19">
        <v>8</v>
      </c>
      <c r="J14" s="20">
        <f t="shared" si="0"/>
        <v>21091</v>
      </c>
    </row>
    <row r="15" spans="1:10" ht="17.5" x14ac:dyDescent="0.35">
      <c r="A15" s="7" t="s">
        <v>59</v>
      </c>
      <c r="B15" s="17">
        <v>11</v>
      </c>
      <c r="C15" s="17">
        <v>233</v>
      </c>
      <c r="D15" s="17">
        <v>222</v>
      </c>
      <c r="E15" s="17">
        <v>10</v>
      </c>
      <c r="F15" s="18">
        <v>4.2999999999999997E-2</v>
      </c>
      <c r="G15" s="17">
        <v>1</v>
      </c>
      <c r="H15" s="18">
        <v>4.0000000000000001E-3</v>
      </c>
      <c r="I15" s="19">
        <v>0</v>
      </c>
      <c r="J15" s="20">
        <f t="shared" si="0"/>
        <v>2563</v>
      </c>
    </row>
    <row r="16" spans="1:10" ht="17.5" x14ac:dyDescent="0.35">
      <c r="A16" s="7" t="s">
        <v>65</v>
      </c>
      <c r="B16" s="17">
        <v>15</v>
      </c>
      <c r="C16" s="17">
        <v>824</v>
      </c>
      <c r="D16" s="17">
        <v>740</v>
      </c>
      <c r="E16" s="17">
        <v>66</v>
      </c>
      <c r="F16" s="18">
        <v>0.08</v>
      </c>
      <c r="G16" s="17">
        <v>18</v>
      </c>
      <c r="H16" s="18">
        <v>2.1999999999999999E-2</v>
      </c>
      <c r="I16" s="19">
        <v>0</v>
      </c>
      <c r="J16" s="20">
        <f t="shared" si="0"/>
        <v>12360</v>
      </c>
    </row>
    <row r="17" spans="1:10" ht="18" thickBot="1" x14ac:dyDescent="0.4">
      <c r="A17" s="8" t="s">
        <v>80</v>
      </c>
      <c r="B17" s="17">
        <v>11</v>
      </c>
      <c r="C17" s="17">
        <v>836</v>
      </c>
      <c r="D17" s="17">
        <v>823</v>
      </c>
      <c r="E17" s="17">
        <v>11</v>
      </c>
      <c r="F17" s="18">
        <v>1.2999999999999999E-2</v>
      </c>
      <c r="G17" s="17">
        <v>2</v>
      </c>
      <c r="H17" s="18">
        <v>2E-3</v>
      </c>
      <c r="I17" s="19">
        <v>0</v>
      </c>
      <c r="J17" s="20">
        <f t="shared" si="0"/>
        <v>9196</v>
      </c>
    </row>
    <row r="18" spans="1:10" ht="36" customHeight="1" thickBot="1" x14ac:dyDescent="0.45">
      <c r="A18" s="56" t="s">
        <v>84</v>
      </c>
      <c r="B18" s="57">
        <f>J18/C18</f>
        <v>15.69990118577075</v>
      </c>
      <c r="C18" s="42">
        <f>SUM(C8:C17)</f>
        <v>10120</v>
      </c>
      <c r="D18" s="41">
        <f>SUM(D8:D17)</f>
        <v>8959</v>
      </c>
      <c r="E18" s="42">
        <f>SUM(E8:E17)</f>
        <v>706</v>
      </c>
      <c r="F18" s="58">
        <f>E18/C18</f>
        <v>6.9762845849802371E-2</v>
      </c>
      <c r="G18" s="42">
        <f>SUM(G8:G17)</f>
        <v>444</v>
      </c>
      <c r="H18" s="58">
        <f>G18/C18</f>
        <v>4.3873517786561268E-2</v>
      </c>
      <c r="I18" s="42">
        <f>SUM(I8:I17)</f>
        <v>11</v>
      </c>
      <c r="J18" s="41">
        <f>SUM(J8:J17)</f>
        <v>158883</v>
      </c>
    </row>
    <row r="19" spans="1:10" ht="17.5" x14ac:dyDescent="0.35">
      <c r="A19" s="114"/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ht="18" customHeight="1" x14ac:dyDescent="0.35">
      <c r="A20" s="111" t="s">
        <v>87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60"/>
      <c r="B21" s="79" t="s">
        <v>88</v>
      </c>
      <c r="C21" s="79"/>
      <c r="D21" s="79"/>
      <c r="E21" s="79"/>
      <c r="F21" s="79"/>
      <c r="G21" s="79"/>
      <c r="H21" s="79"/>
      <c r="I21" s="79"/>
      <c r="J21" s="80"/>
    </row>
    <row r="22" spans="1:10" ht="15.5" x14ac:dyDescent="0.35">
      <c r="A22" s="99"/>
      <c r="B22" s="100"/>
      <c r="C22" s="100"/>
      <c r="D22" s="100"/>
      <c r="E22" s="100"/>
      <c r="F22" s="100"/>
      <c r="G22" s="100"/>
      <c r="H22" s="100"/>
      <c r="I22" s="100"/>
      <c r="J22" s="101"/>
    </row>
    <row r="23" spans="1:10" ht="15.5" x14ac:dyDescent="0.35">
      <c r="A23" s="102" t="s">
        <v>89</v>
      </c>
      <c r="B23" s="103"/>
      <c r="C23" s="103"/>
      <c r="D23" s="103"/>
      <c r="E23" s="103"/>
      <c r="F23" s="103"/>
      <c r="G23" s="103"/>
      <c r="H23" s="103"/>
      <c r="I23" s="103"/>
      <c r="J23" s="104"/>
    </row>
    <row r="24" spans="1:10" ht="16" thickBot="1" x14ac:dyDescent="0.4">
      <c r="A24" s="105" t="s">
        <v>91</v>
      </c>
      <c r="B24" s="106"/>
      <c r="C24" s="106"/>
      <c r="D24" s="106"/>
      <c r="E24" s="106"/>
      <c r="F24" s="106"/>
      <c r="G24" s="106"/>
      <c r="H24" s="106"/>
      <c r="I24" s="106"/>
      <c r="J24" s="107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84" t="s">
        <v>0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8.5" thickBot="1" x14ac:dyDescent="0.45">
      <c r="A2" s="87" t="s">
        <v>2</v>
      </c>
      <c r="B2" s="88"/>
      <c r="C2" s="88"/>
      <c r="D2" s="88"/>
      <c r="E2" s="88"/>
      <c r="F2" s="88"/>
      <c r="G2" s="88"/>
      <c r="H2" s="88"/>
      <c r="I2" s="88"/>
      <c r="J2" s="89"/>
    </row>
    <row r="3" spans="1:10" ht="18" x14ac:dyDescent="0.4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4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4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4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" thickBot="1" x14ac:dyDescent="0.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7.5" x14ac:dyDescent="0.35">
      <c r="A8" s="12" t="s">
        <v>30</v>
      </c>
      <c r="B8" s="17">
        <v>19</v>
      </c>
      <c r="C8" s="17">
        <v>87</v>
      </c>
      <c r="D8" s="17">
        <v>79</v>
      </c>
      <c r="E8" s="17">
        <v>1</v>
      </c>
      <c r="F8" s="18">
        <v>1.0999999999999999E-2</v>
      </c>
      <c r="G8" s="17">
        <v>7</v>
      </c>
      <c r="H8" s="18">
        <v>0.08</v>
      </c>
      <c r="I8" s="19">
        <v>0</v>
      </c>
      <c r="J8" s="20">
        <f t="shared" ref="J8:J15" si="0">C8*B8</f>
        <v>1653</v>
      </c>
    </row>
    <row r="9" spans="1:10" ht="17.5" x14ac:dyDescent="0.35">
      <c r="A9" s="7" t="s">
        <v>33</v>
      </c>
      <c r="B9" s="17">
        <v>17</v>
      </c>
      <c r="C9" s="17">
        <v>1702</v>
      </c>
      <c r="D9" s="17">
        <v>1389</v>
      </c>
      <c r="E9" s="17">
        <v>274</v>
      </c>
      <c r="F9" s="18">
        <v>0.161</v>
      </c>
      <c r="G9" s="17">
        <v>39</v>
      </c>
      <c r="H9" s="18">
        <v>2.3E-2</v>
      </c>
      <c r="I9" s="19">
        <v>0</v>
      </c>
      <c r="J9" s="20">
        <f t="shared" si="0"/>
        <v>28934</v>
      </c>
    </row>
    <row r="10" spans="1:10" ht="17.5" x14ac:dyDescent="0.35">
      <c r="A10" s="7" t="s">
        <v>34</v>
      </c>
      <c r="B10" s="17">
        <v>28</v>
      </c>
      <c r="C10" s="17">
        <v>17554</v>
      </c>
      <c r="D10" s="17">
        <v>10397</v>
      </c>
      <c r="E10" s="17">
        <v>3856</v>
      </c>
      <c r="F10" s="18">
        <v>0.22</v>
      </c>
      <c r="G10" s="17">
        <v>3295</v>
      </c>
      <c r="H10" s="18">
        <v>0.188</v>
      </c>
      <c r="I10" s="19">
        <v>6</v>
      </c>
      <c r="J10" s="20">
        <f t="shared" si="0"/>
        <v>491512</v>
      </c>
    </row>
    <row r="11" spans="1:10" ht="17.5" x14ac:dyDescent="0.35">
      <c r="A11" s="3" t="s">
        <v>41</v>
      </c>
      <c r="B11" s="17">
        <v>67</v>
      </c>
      <c r="C11" s="17">
        <v>392</v>
      </c>
      <c r="D11" s="17">
        <v>290</v>
      </c>
      <c r="E11" s="17">
        <v>24</v>
      </c>
      <c r="F11" s="18">
        <v>6.0999999999999999E-2</v>
      </c>
      <c r="G11" s="17">
        <v>54</v>
      </c>
      <c r="H11" s="18">
        <v>0.13800000000000001</v>
      </c>
      <c r="I11" s="19">
        <v>24</v>
      </c>
      <c r="J11" s="20">
        <f t="shared" si="0"/>
        <v>26264</v>
      </c>
    </row>
    <row r="12" spans="1:10" ht="17.5" x14ac:dyDescent="0.35">
      <c r="A12" s="7" t="s">
        <v>43</v>
      </c>
      <c r="B12" s="17">
        <v>12</v>
      </c>
      <c r="C12" s="17">
        <v>236</v>
      </c>
      <c r="D12" s="17">
        <v>235</v>
      </c>
      <c r="E12" s="17">
        <v>1</v>
      </c>
      <c r="F12" s="18">
        <v>4.0000000000000001E-3</v>
      </c>
      <c r="G12" s="17">
        <v>0</v>
      </c>
      <c r="H12" s="18">
        <v>0</v>
      </c>
      <c r="I12" s="19">
        <v>0</v>
      </c>
      <c r="J12" s="20">
        <f t="shared" si="0"/>
        <v>2832</v>
      </c>
    </row>
    <row r="13" spans="1:10" ht="17.5" x14ac:dyDescent="0.35">
      <c r="A13" s="7" t="s">
        <v>63</v>
      </c>
      <c r="B13" s="17">
        <v>10</v>
      </c>
      <c r="C13" s="17">
        <v>308</v>
      </c>
      <c r="D13" s="17">
        <v>294</v>
      </c>
      <c r="E13" s="17">
        <v>9</v>
      </c>
      <c r="F13" s="18">
        <v>2.9000000000000001E-2</v>
      </c>
      <c r="G13" s="17">
        <v>5</v>
      </c>
      <c r="H13" s="18">
        <v>1.6E-2</v>
      </c>
      <c r="I13" s="19">
        <v>0</v>
      </c>
      <c r="J13" s="20">
        <f t="shared" si="0"/>
        <v>3080</v>
      </c>
    </row>
    <row r="14" spans="1:10" ht="17.5" x14ac:dyDescent="0.35">
      <c r="A14" s="7" t="s">
        <v>67</v>
      </c>
      <c r="B14" s="17">
        <v>13</v>
      </c>
      <c r="C14" s="17">
        <v>514</v>
      </c>
      <c r="D14" s="17">
        <v>478</v>
      </c>
      <c r="E14" s="17">
        <v>31</v>
      </c>
      <c r="F14" s="18">
        <v>0.06</v>
      </c>
      <c r="G14" s="17">
        <v>5</v>
      </c>
      <c r="H14" s="18">
        <v>0.01</v>
      </c>
      <c r="I14" s="19">
        <v>0</v>
      </c>
      <c r="J14" s="20">
        <f t="shared" si="0"/>
        <v>6682</v>
      </c>
    </row>
    <row r="15" spans="1:10" ht="18" thickBot="1" x14ac:dyDescent="0.4">
      <c r="A15" s="8" t="s">
        <v>79</v>
      </c>
      <c r="B15" s="24">
        <v>18</v>
      </c>
      <c r="C15" s="24">
        <v>2314</v>
      </c>
      <c r="D15" s="24">
        <v>1886</v>
      </c>
      <c r="E15" s="24">
        <v>299</v>
      </c>
      <c r="F15" s="25">
        <v>0.129</v>
      </c>
      <c r="G15" s="24">
        <v>129</v>
      </c>
      <c r="H15" s="25">
        <v>5.6000000000000001E-2</v>
      </c>
      <c r="I15" s="26">
        <v>0</v>
      </c>
      <c r="J15" s="20">
        <f t="shared" si="0"/>
        <v>41652</v>
      </c>
    </row>
    <row r="16" spans="1:10" ht="36.75" customHeight="1" thickBot="1" x14ac:dyDescent="0.45">
      <c r="A16" s="56" t="s">
        <v>84</v>
      </c>
      <c r="B16" s="57">
        <f>J16/C16</f>
        <v>26.07906694940927</v>
      </c>
      <c r="C16" s="42">
        <f>SUM(C8:C15)</f>
        <v>23107</v>
      </c>
      <c r="D16" s="41">
        <f>SUM(D8:D15)</f>
        <v>15048</v>
      </c>
      <c r="E16" s="42">
        <f>SUM(E8:E15)</f>
        <v>4495</v>
      </c>
      <c r="F16" s="58">
        <f>E16/C16</f>
        <v>0.19452979616566407</v>
      </c>
      <c r="G16" s="42">
        <f>SUM(G8:G15)</f>
        <v>3534</v>
      </c>
      <c r="H16" s="58">
        <f>G16/C16</f>
        <v>0.15294066733024625</v>
      </c>
      <c r="I16" s="42">
        <f>SUM(I8:I15)</f>
        <v>30</v>
      </c>
      <c r="J16" s="41">
        <f>SUM(J8:J15)</f>
        <v>602609</v>
      </c>
    </row>
    <row r="17" spans="1:10" ht="17.5" x14ac:dyDescent="0.35">
      <c r="A17" s="114"/>
      <c r="B17" s="115"/>
      <c r="C17" s="115"/>
      <c r="D17" s="115"/>
      <c r="E17" s="115"/>
      <c r="F17" s="115"/>
      <c r="G17" s="115"/>
      <c r="H17" s="115"/>
      <c r="I17" s="115"/>
      <c r="J17" s="116"/>
    </row>
    <row r="18" spans="1:10" ht="18" customHeight="1" x14ac:dyDescent="0.35">
      <c r="A18" s="111" t="s">
        <v>87</v>
      </c>
      <c r="B18" s="112"/>
      <c r="C18" s="112"/>
      <c r="D18" s="112"/>
      <c r="E18" s="112"/>
      <c r="F18" s="112"/>
      <c r="G18" s="112"/>
      <c r="H18" s="112"/>
      <c r="I18" s="112"/>
      <c r="J18" s="113"/>
    </row>
    <row r="19" spans="1:10" ht="17.5" x14ac:dyDescent="0.35">
      <c r="A19" s="60"/>
      <c r="B19" s="79" t="s">
        <v>88</v>
      </c>
      <c r="C19" s="79"/>
      <c r="D19" s="79"/>
      <c r="E19" s="79"/>
      <c r="F19" s="79"/>
      <c r="G19" s="79"/>
      <c r="H19" s="79"/>
      <c r="I19" s="79"/>
      <c r="J19" s="80"/>
    </row>
    <row r="20" spans="1:10" ht="15.5" x14ac:dyDescent="0.35">
      <c r="A20" s="99"/>
      <c r="B20" s="100"/>
      <c r="C20" s="100"/>
      <c r="D20" s="100"/>
      <c r="E20" s="100"/>
      <c r="F20" s="100"/>
      <c r="G20" s="100"/>
      <c r="H20" s="100"/>
      <c r="I20" s="100"/>
      <c r="J20" s="101"/>
    </row>
    <row r="21" spans="1:10" ht="15.5" x14ac:dyDescent="0.35">
      <c r="A21" s="102" t="s">
        <v>89</v>
      </c>
      <c r="B21" s="103"/>
      <c r="C21" s="103"/>
      <c r="D21" s="103"/>
      <c r="E21" s="103"/>
      <c r="F21" s="103"/>
      <c r="G21" s="103"/>
      <c r="H21" s="103"/>
      <c r="I21" s="103"/>
      <c r="J21" s="104"/>
    </row>
    <row r="22" spans="1:10" ht="16" thickBot="1" x14ac:dyDescent="0.4">
      <c r="A22" s="105" t="s">
        <v>91</v>
      </c>
      <c r="B22" s="106"/>
      <c r="C22" s="106"/>
      <c r="D22" s="106"/>
      <c r="E22" s="106"/>
      <c r="F22" s="106"/>
      <c r="G22" s="106"/>
      <c r="H22" s="106"/>
      <c r="I22" s="106"/>
      <c r="J22" s="107"/>
    </row>
    <row r="23" spans="1:10" ht="17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0:J20"/>
    <mergeCell ref="A21:J21"/>
    <mergeCell ref="A22:J22"/>
    <mergeCell ref="A1:J1"/>
    <mergeCell ref="A2:J2"/>
    <mergeCell ref="A18:J18"/>
    <mergeCell ref="A17:J17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2019-10-28T20:45:05Z</dcterms:modified>
</cp:coreProperties>
</file>