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3" i="3"/>
  <c r="J12" i="3"/>
  <c r="J11" i="3"/>
  <c r="J10" i="3"/>
  <c r="J9" i="3"/>
  <c r="J8" i="3"/>
  <c r="J17" i="2"/>
  <c r="J16" i="2"/>
  <c r="J15" i="2"/>
  <c r="J14" i="2"/>
  <c r="J13" i="2"/>
  <c r="J12" i="2"/>
  <c r="J11" i="2"/>
  <c r="J10" i="2"/>
  <c r="J9" i="2"/>
  <c r="J8" i="2"/>
  <c r="K30" i="1"/>
  <c r="K53" i="1"/>
  <c r="K24" i="1"/>
  <c r="K32" i="1"/>
  <c r="K54" i="1"/>
  <c r="K55" i="1"/>
  <c r="K33" i="1"/>
  <c r="K8" i="1"/>
  <c r="K18" i="1"/>
  <c r="K19" i="1"/>
  <c r="K25" i="1"/>
  <c r="K26" i="1"/>
  <c r="K56" i="1"/>
  <c r="K43" i="1"/>
  <c r="K57" i="1"/>
  <c r="K44" i="1"/>
  <c r="K45" i="1"/>
  <c r="K46" i="1"/>
  <c r="K27" i="1"/>
  <c r="K34" i="1"/>
  <c r="K9" i="1"/>
  <c r="K20" i="1"/>
  <c r="K10" i="1"/>
  <c r="K47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60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<sst xmlns="http://schemas.openxmlformats.org/spreadsheetml/2006/main" count="457" uniqueCount="98">
  <si>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</si>
  <si>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</si>
  <si>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</si>
  <si>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</si>
  <si>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</si>
  <si>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</si>
  <si>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</si>
  <si>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</si>
  <si>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</si>
  <si>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</si>
  <si>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</si>
  <si>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</si>
  <si>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</si>
  <si>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</si>
  <si>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</si>
  <si>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</si>
  <si>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</si>
  <si>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</si>
  <si>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</si>
  <si>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</si>
  <si>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</si>
  <si>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</si>
  <si>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</si>
  <si>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</si>
  <si>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</si>
  <si>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</si>
  <si>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</si>
  <si>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</si>
  <si>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</si>
  <si>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</si>
  <si>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</si>
  <si>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</si>
  <si>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</si>
  <si>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</si>
  <si>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</si>
  <si>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</si>
  <si>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</si>
  <si>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</si>
  <si>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</si>
  <si>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</si>
  <si>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</si>
  <si>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</si>
  <si>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</si>
  <si>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</si>
  <si>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</si>
  <si>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</si>
  <si>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</si>
  <si>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</si>
  <si>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</si>
  <si>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</si>
  <si>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</si>
  <si>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</si>
  <si>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</si>
  <si>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</si>
  <si>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</si>
  <si>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</si>
  <si>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</si>
  <si>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</si>
  <si>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</si>
  <si>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</si>
  <si>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</si>
  <si>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</si>
  <si>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</si>
  <si>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</si>
  <si>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</si>
  <si>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</si>
  <si>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</si>
  <si>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</si>
  <si>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</si>
  <si>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</si>
  <si>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</si>
  <si>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</si>
  <si>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</si>
  <si>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</si>
  <si>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</si>
  <si>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</si>
  <si>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</si>
  <si>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</si>
  <si>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</si>
  <si>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</si>
  <si>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</si>
  <si>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</si>
  <si>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</si>
  <si>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</si>
  <si>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</si>
  <si>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</si>
  <si>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</si>
  <si>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</si>
  <si>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</si>
  <si>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</si>
  <si>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</si>
  <si>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</si>
  <si>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</si>
  <si>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</si>
  <si>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</si>
  <si>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</si>
  <si>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1/8/2020.  </t>
  </si>
  <si>
    <t>Prepared by Office of Unemployment Insurance, Division of Performance Management 1/8/2020.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</si>
</sst>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3" fontId="6" fillId="0" borderId="30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1" xfId="0" applyNumberFormat="1" applyFont="1" applyFill="1" applyBorder="1"/>
    <xf numFmtId="3" fontId="3" fillId="4" borderId="32" xfId="0" applyNumberFormat="1" applyFont="1" applyFill="1" applyBorder="1"/>
    <xf numFmtId="164" fontId="3" fillId="4" borderId="32" xfId="0" applyNumberFormat="1" applyFont="1" applyFill="1" applyBorder="1"/>
    <xf numFmtId="3" fontId="3" fillId="4" borderId="33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3" fontId="4" fillId="0" borderId="36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7" xfId="0" applyFont="1" applyFill="1" applyBorder="1" applyAlignment="1">
      <alignment horizontal="center"/>
    </xf>
    <xf numFmtId="3" fontId="4" fillId="0" borderId="38" xfId="0" applyNumberFormat="1" applyFont="1" applyFill="1" applyBorder="1"/>
    <xf numFmtId="3" fontId="6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.75" thickBot="1" x14ac:dyDescent="0.3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8" x14ac:dyDescent="0.25">
      <c r="A3" s="56"/>
      <c r="B3" s="56"/>
      <c r="C3" s="57" t="s">
        <v>22</v>
      </c>
      <c r="D3" s="58" t="s">
        <v>1</v>
      </c>
      <c r="E3" s="57"/>
      <c r="F3" s="58"/>
      <c r="G3" s="57" t="s">
        <v>28</v>
      </c>
      <c r="H3" s="58"/>
      <c r="I3" s="57" t="s">
        <v>28</v>
      </c>
      <c r="J3" s="58" t="s">
        <v>21</v>
      </c>
      <c r="K3" s="59" t="s">
        <v>26</v>
      </c>
    </row>
    <row r="4" spans="1:11" ht="18" x14ac:dyDescent="0.25">
      <c r="A4" s="60"/>
      <c r="B4" s="60"/>
      <c r="C4" s="61" t="s">
        <v>23</v>
      </c>
      <c r="D4" s="62" t="s">
        <v>24</v>
      </c>
      <c r="E4" s="61" t="s">
        <v>2</v>
      </c>
      <c r="F4" s="62" t="s">
        <v>2</v>
      </c>
      <c r="G4" s="61" t="s">
        <v>18</v>
      </c>
      <c r="H4" s="62" t="s">
        <v>2</v>
      </c>
      <c r="I4" s="61" t="s">
        <v>18</v>
      </c>
      <c r="J4" s="62" t="s">
        <v>4</v>
      </c>
      <c r="K4" s="63" t="s">
        <v>3</v>
      </c>
    </row>
    <row r="5" spans="1:11" ht="18" x14ac:dyDescent="0.25">
      <c r="A5" s="60"/>
      <c r="B5" s="60"/>
      <c r="C5" s="61" t="s">
        <v>20</v>
      </c>
      <c r="D5" s="62" t="s">
        <v>2</v>
      </c>
      <c r="E5" s="61" t="s">
        <v>4</v>
      </c>
      <c r="F5" s="62" t="s">
        <v>4</v>
      </c>
      <c r="G5" s="61" t="s">
        <v>4</v>
      </c>
      <c r="H5" s="62" t="s">
        <v>4</v>
      </c>
      <c r="I5" s="61" t="s">
        <v>4</v>
      </c>
      <c r="J5" s="62" t="s">
        <v>25</v>
      </c>
      <c r="K5" s="63" t="s">
        <v>27</v>
      </c>
    </row>
    <row r="6" spans="1:11" ht="18" x14ac:dyDescent="0.25">
      <c r="A6" s="60"/>
      <c r="B6" s="60"/>
      <c r="C6" s="61" t="s">
        <v>4</v>
      </c>
      <c r="D6" s="62" t="s">
        <v>4</v>
      </c>
      <c r="E6" s="61" t="s">
        <v>5</v>
      </c>
      <c r="F6" s="62" t="s">
        <v>6</v>
      </c>
      <c r="G6" s="61" t="s">
        <v>7</v>
      </c>
      <c r="H6" s="62" t="s">
        <v>8</v>
      </c>
      <c r="I6" s="61" t="s">
        <v>84</v>
      </c>
      <c r="J6" s="62" t="s">
        <v>9</v>
      </c>
      <c r="K6" s="63" t="s">
        <v>4</v>
      </c>
    </row>
    <row r="7" spans="1:11" ht="18.75" thickBot="1" x14ac:dyDescent="0.3">
      <c r="A7" s="64" t="s">
        <v>17</v>
      </c>
      <c r="B7" s="64" t="s">
        <v>85</v>
      </c>
      <c r="C7" s="61" t="s">
        <v>10</v>
      </c>
      <c r="D7" s="62" t="s">
        <v>11</v>
      </c>
      <c r="E7" s="61" t="s">
        <v>12</v>
      </c>
      <c r="F7" s="62" t="s">
        <v>13</v>
      </c>
      <c r="G7" s="61" t="s">
        <v>14</v>
      </c>
      <c r="H7" s="62" t="s">
        <v>15</v>
      </c>
      <c r="I7" s="61" t="s">
        <v>14</v>
      </c>
      <c r="J7" s="62" t="s">
        <v>16</v>
      </c>
      <c r="K7" s="63" t="s">
        <v>19</v>
      </c>
    </row>
    <row r="8" spans="1:11" ht="18" x14ac:dyDescent="0.25">
      <c r="A8" s="11" t="s">
        <v>29</v>
      </c>
      <c r="B8" s="41">
        <v>6</v>
      </c>
      <c r="C8" s="20">
        <v>15</v>
      </c>
      <c r="D8" s="20">
        <v>91</v>
      </c>
      <c r="E8" s="20">
        <v>84</v>
      </c>
      <c r="F8" s="20">
        <v>5</v>
      </c>
      <c r="G8" s="21">
        <v>5.5E-2</v>
      </c>
      <c r="H8" s="20">
        <v>2</v>
      </c>
      <c r="I8" s="21">
        <v>2.1999999999999999E-2</v>
      </c>
      <c r="J8" s="22">
        <v>0</v>
      </c>
      <c r="K8" s="45">
        <f>D8*C8</f>
        <v>1365</v>
      </c>
    </row>
    <row r="9" spans="1:11" ht="18" x14ac:dyDescent="0.25">
      <c r="A9" s="6" t="s">
        <v>30</v>
      </c>
      <c r="B9" s="9">
        <v>3</v>
      </c>
      <c r="C9" s="16">
        <v>21</v>
      </c>
      <c r="D9" s="16">
        <v>316</v>
      </c>
      <c r="E9" s="16">
        <v>305</v>
      </c>
      <c r="F9" s="16">
        <v>8</v>
      </c>
      <c r="G9" s="17">
        <v>2.5000000000000001E-2</v>
      </c>
      <c r="H9" s="16">
        <v>1</v>
      </c>
      <c r="I9" s="17">
        <v>3.0000000000000001E-3</v>
      </c>
      <c r="J9" s="18">
        <v>2</v>
      </c>
      <c r="K9" s="44">
        <f>D9*C9</f>
        <v>6636</v>
      </c>
    </row>
    <row r="10" spans="1:11" ht="18" x14ac:dyDescent="0.25">
      <c r="A10" s="6" t="s">
        <v>31</v>
      </c>
      <c r="B10" s="9">
        <v>4</v>
      </c>
      <c r="C10" s="16">
        <v>13</v>
      </c>
      <c r="D10" s="16">
        <v>593</v>
      </c>
      <c r="E10" s="16">
        <v>554</v>
      </c>
      <c r="F10" s="16">
        <v>28</v>
      </c>
      <c r="G10" s="17">
        <v>4.7E-2</v>
      </c>
      <c r="H10" s="16">
        <v>11</v>
      </c>
      <c r="I10" s="17">
        <v>1.9E-2</v>
      </c>
      <c r="J10" s="18">
        <v>0</v>
      </c>
      <c r="K10" s="44">
        <f>D10*C10</f>
        <v>7709</v>
      </c>
    </row>
    <row r="11" spans="1:11" ht="18" x14ac:dyDescent="0.25">
      <c r="A11" s="6" t="s">
        <v>32</v>
      </c>
      <c r="B11" s="9">
        <v>6</v>
      </c>
      <c r="C11" s="16">
        <v>24</v>
      </c>
      <c r="D11" s="16">
        <v>1653</v>
      </c>
      <c r="E11" s="16">
        <v>869</v>
      </c>
      <c r="F11" s="16">
        <v>729</v>
      </c>
      <c r="G11" s="17">
        <v>0.441</v>
      </c>
      <c r="H11" s="16">
        <v>55</v>
      </c>
      <c r="I11" s="17">
        <v>3.3000000000000002E-2</v>
      </c>
      <c r="J11" s="18">
        <v>0</v>
      </c>
      <c r="K11" s="44">
        <f>D11*C11</f>
        <v>39672</v>
      </c>
    </row>
    <row r="12" spans="1:11" ht="18" x14ac:dyDescent="0.25">
      <c r="A12" s="6" t="s">
        <v>33</v>
      </c>
      <c r="B12" s="9">
        <v>6</v>
      </c>
      <c r="C12" s="13">
        <v>30</v>
      </c>
      <c r="D12" s="13">
        <v>18764</v>
      </c>
      <c r="E12" s="13">
        <v>10419</v>
      </c>
      <c r="F12" s="13">
        <v>3954</v>
      </c>
      <c r="G12" s="14">
        <v>0.21099999999999999</v>
      </c>
      <c r="H12" s="13">
        <v>4381</v>
      </c>
      <c r="I12" s="14">
        <v>0.23300000000000001</v>
      </c>
      <c r="J12" s="15">
        <v>10</v>
      </c>
      <c r="K12" s="44">
        <f>D12*C12</f>
        <v>562920</v>
      </c>
    </row>
    <row r="13" spans="1:11" ht="18" x14ac:dyDescent="0.25">
      <c r="A13" s="6" t="s">
        <v>34</v>
      </c>
      <c r="B13" s="9">
        <v>4</v>
      </c>
      <c r="C13" s="16">
        <v>13</v>
      </c>
      <c r="D13" s="16">
        <v>918</v>
      </c>
      <c r="E13" s="16">
        <v>837</v>
      </c>
      <c r="F13" s="16">
        <v>57</v>
      </c>
      <c r="G13" s="17">
        <v>6.2E-2</v>
      </c>
      <c r="H13" s="16">
        <v>24</v>
      </c>
      <c r="I13" s="17">
        <v>2.5999999999999999E-2</v>
      </c>
      <c r="J13" s="18">
        <v>0</v>
      </c>
      <c r="K13" s="44">
        <f>D13*C13</f>
        <v>11934</v>
      </c>
    </row>
    <row r="14" spans="1:11" ht="18" x14ac:dyDescent="0.25">
      <c r="A14" s="6" t="s">
        <v>35</v>
      </c>
      <c r="B14" s="9">
        <v>1</v>
      </c>
      <c r="C14" s="16">
        <v>42</v>
      </c>
      <c r="D14" s="16">
        <v>2841</v>
      </c>
      <c r="E14" s="16">
        <v>937</v>
      </c>
      <c r="F14" s="16">
        <v>554</v>
      </c>
      <c r="G14" s="17">
        <v>0.19500000000000001</v>
      </c>
      <c r="H14" s="16">
        <v>1348</v>
      </c>
      <c r="I14" s="17">
        <v>0.47399999999999998</v>
      </c>
      <c r="J14" s="18">
        <v>2</v>
      </c>
      <c r="K14" s="44">
        <f>D14*C14</f>
        <v>119322</v>
      </c>
    </row>
    <row r="15" spans="1:11" ht="18" x14ac:dyDescent="0.25">
      <c r="A15" s="6" t="s">
        <v>36</v>
      </c>
      <c r="B15" s="9">
        <v>2</v>
      </c>
      <c r="C15" s="16">
        <v>12</v>
      </c>
      <c r="D15" s="16">
        <v>96</v>
      </c>
      <c r="E15" s="16">
        <v>88</v>
      </c>
      <c r="F15" s="16">
        <v>6</v>
      </c>
      <c r="G15" s="17">
        <v>6.3E-2</v>
      </c>
      <c r="H15" s="16">
        <v>2</v>
      </c>
      <c r="I15" s="17">
        <v>2.1000000000000001E-2</v>
      </c>
      <c r="J15" s="18">
        <v>0</v>
      </c>
      <c r="K15" s="44">
        <f>D15*C15</f>
        <v>1152</v>
      </c>
    </row>
    <row r="16" spans="1:11" ht="18" x14ac:dyDescent="0.25">
      <c r="A16" s="6" t="s">
        <v>37</v>
      </c>
      <c r="B16" s="9">
        <v>2</v>
      </c>
      <c r="C16" s="16">
        <v>12</v>
      </c>
      <c r="D16" s="16">
        <v>144</v>
      </c>
      <c r="E16" s="16">
        <v>137</v>
      </c>
      <c r="F16" s="16">
        <v>4</v>
      </c>
      <c r="G16" s="17">
        <v>2.8000000000000001E-2</v>
      </c>
      <c r="H16" s="16">
        <v>3</v>
      </c>
      <c r="I16" s="17">
        <v>2.1000000000000001E-2</v>
      </c>
      <c r="J16" s="18">
        <v>0</v>
      </c>
      <c r="K16" s="44">
        <f>D16*C16</f>
        <v>1728</v>
      </c>
    </row>
    <row r="17" spans="1:11" ht="18" x14ac:dyDescent="0.25">
      <c r="A17" s="6" t="s">
        <v>38</v>
      </c>
      <c r="B17" s="9">
        <v>3</v>
      </c>
      <c r="C17" s="16">
        <v>15</v>
      </c>
      <c r="D17" s="16">
        <v>2546</v>
      </c>
      <c r="E17" s="16">
        <v>2295</v>
      </c>
      <c r="F17" s="16">
        <v>151</v>
      </c>
      <c r="G17" s="17">
        <v>5.8999999999999997E-2</v>
      </c>
      <c r="H17" s="16">
        <v>93</v>
      </c>
      <c r="I17" s="17">
        <v>3.6999999999999998E-2</v>
      </c>
      <c r="J17" s="18">
        <v>7</v>
      </c>
      <c r="K17" s="44">
        <f>D17*C17</f>
        <v>38190</v>
      </c>
    </row>
    <row r="18" spans="1:11" ht="18" x14ac:dyDescent="0.25">
      <c r="A18" s="6" t="s">
        <v>39</v>
      </c>
      <c r="B18" s="9">
        <v>3</v>
      </c>
      <c r="C18" s="16">
        <v>14</v>
      </c>
      <c r="D18" s="16">
        <v>1786</v>
      </c>
      <c r="E18" s="16">
        <v>1651</v>
      </c>
      <c r="F18" s="16">
        <v>118</v>
      </c>
      <c r="G18" s="17">
        <v>6.6000000000000003E-2</v>
      </c>
      <c r="H18" s="16">
        <v>16</v>
      </c>
      <c r="I18" s="17">
        <v>8.9999999999999993E-3</v>
      </c>
      <c r="J18" s="18">
        <v>1</v>
      </c>
      <c r="K18" s="44">
        <f>D18*C18</f>
        <v>25004</v>
      </c>
    </row>
    <row r="19" spans="1:11" ht="18" x14ac:dyDescent="0.25">
      <c r="A19" s="6" t="s">
        <v>40</v>
      </c>
      <c r="B19" s="9">
        <v>6</v>
      </c>
      <c r="C19" s="16">
        <v>74</v>
      </c>
      <c r="D19" s="16">
        <v>340</v>
      </c>
      <c r="E19" s="16">
        <v>254</v>
      </c>
      <c r="F19" s="16">
        <v>12</v>
      </c>
      <c r="G19" s="17">
        <v>3.5000000000000003E-2</v>
      </c>
      <c r="H19" s="16">
        <v>51</v>
      </c>
      <c r="I19" s="17">
        <v>0.15</v>
      </c>
      <c r="J19" s="18">
        <v>23</v>
      </c>
      <c r="K19" s="44">
        <f>D19*C19</f>
        <v>25160</v>
      </c>
    </row>
    <row r="20" spans="1:11" ht="18" x14ac:dyDescent="0.25">
      <c r="A20" s="6" t="s">
        <v>41</v>
      </c>
      <c r="B20" s="9">
        <v>5</v>
      </c>
      <c r="C20" s="16">
        <v>12</v>
      </c>
      <c r="D20" s="16">
        <v>698</v>
      </c>
      <c r="E20" s="16">
        <v>659</v>
      </c>
      <c r="F20" s="16">
        <v>27</v>
      </c>
      <c r="G20" s="17">
        <v>3.9E-2</v>
      </c>
      <c r="H20" s="16">
        <v>12</v>
      </c>
      <c r="I20" s="17">
        <v>1.7000000000000001E-2</v>
      </c>
      <c r="J20" s="18">
        <v>0</v>
      </c>
      <c r="K20" s="44">
        <f>D20*C20</f>
        <v>8376</v>
      </c>
    </row>
    <row r="21" spans="1:11" ht="18" x14ac:dyDescent="0.25">
      <c r="A21" s="6" t="s">
        <v>42</v>
      </c>
      <c r="B21" s="9">
        <v>6</v>
      </c>
      <c r="C21" s="16">
        <v>9</v>
      </c>
      <c r="D21" s="16">
        <v>327</v>
      </c>
      <c r="E21" s="16">
        <v>327</v>
      </c>
      <c r="F21" s="16">
        <v>0</v>
      </c>
      <c r="G21" s="17">
        <v>0</v>
      </c>
      <c r="H21" s="16">
        <v>0</v>
      </c>
      <c r="I21" s="17">
        <v>0</v>
      </c>
      <c r="J21" s="18">
        <v>0</v>
      </c>
      <c r="K21" s="44">
        <f>D21*C21</f>
        <v>2943</v>
      </c>
    </row>
    <row r="22" spans="1:11" ht="18" x14ac:dyDescent="0.25">
      <c r="A22" s="6" t="s">
        <v>43</v>
      </c>
      <c r="B22" s="9">
        <v>5</v>
      </c>
      <c r="C22" s="16">
        <v>11</v>
      </c>
      <c r="D22" s="16">
        <v>1994</v>
      </c>
      <c r="E22" s="16">
        <v>1917</v>
      </c>
      <c r="F22" s="16">
        <v>56</v>
      </c>
      <c r="G22" s="17">
        <v>2.8000000000000001E-2</v>
      </c>
      <c r="H22" s="16">
        <v>21</v>
      </c>
      <c r="I22" s="17">
        <v>1.0999999999999999E-2</v>
      </c>
      <c r="J22" s="18">
        <v>0</v>
      </c>
      <c r="K22" s="44">
        <f>D22*C22</f>
        <v>21934</v>
      </c>
    </row>
    <row r="23" spans="1:11" ht="18" x14ac:dyDescent="0.25">
      <c r="A23" s="6" t="s">
        <v>44</v>
      </c>
      <c r="B23" s="9">
        <v>5</v>
      </c>
      <c r="C23" s="16">
        <v>19</v>
      </c>
      <c r="D23" s="16">
        <v>1044</v>
      </c>
      <c r="E23" s="16">
        <v>796</v>
      </c>
      <c r="F23" s="16">
        <v>123</v>
      </c>
      <c r="G23" s="17">
        <v>0.11799999999999999</v>
      </c>
      <c r="H23" s="16">
        <v>125</v>
      </c>
      <c r="I23" s="17">
        <v>0.12</v>
      </c>
      <c r="J23" s="18">
        <v>0</v>
      </c>
      <c r="K23" s="44">
        <f>D23*C23</f>
        <v>19836</v>
      </c>
    </row>
    <row r="24" spans="1:11" ht="18" x14ac:dyDescent="0.25">
      <c r="A24" s="6" t="s">
        <v>45</v>
      </c>
      <c r="B24" s="9">
        <v>5</v>
      </c>
      <c r="C24" s="16">
        <v>25</v>
      </c>
      <c r="D24" s="16">
        <v>779</v>
      </c>
      <c r="E24" s="16">
        <v>505</v>
      </c>
      <c r="F24" s="16">
        <v>84</v>
      </c>
      <c r="G24" s="17">
        <v>0.108</v>
      </c>
      <c r="H24" s="16">
        <v>190</v>
      </c>
      <c r="I24" s="17">
        <v>0.24399999999999999</v>
      </c>
      <c r="J24" s="18">
        <v>0</v>
      </c>
      <c r="K24" s="44">
        <f>D24*C24</f>
        <v>19475</v>
      </c>
    </row>
    <row r="25" spans="1:11" ht="18" x14ac:dyDescent="0.25">
      <c r="A25" s="6" t="s">
        <v>46</v>
      </c>
      <c r="B25" s="9">
        <v>3</v>
      </c>
      <c r="C25" s="16">
        <v>18</v>
      </c>
      <c r="D25" s="16">
        <v>708</v>
      </c>
      <c r="E25" s="16">
        <v>574</v>
      </c>
      <c r="F25" s="16">
        <v>72</v>
      </c>
      <c r="G25" s="17">
        <v>0.10199999999999999</v>
      </c>
      <c r="H25" s="16">
        <v>62</v>
      </c>
      <c r="I25" s="17">
        <v>8.7999999999999995E-2</v>
      </c>
      <c r="J25" s="18">
        <v>0</v>
      </c>
      <c r="K25" s="44">
        <f>D25*C25</f>
        <v>12744</v>
      </c>
    </row>
    <row r="26" spans="1:11" ht="18" x14ac:dyDescent="0.25">
      <c r="A26" s="6" t="s">
        <v>47</v>
      </c>
      <c r="B26" s="9">
        <v>4</v>
      </c>
      <c r="C26" s="16">
        <v>13</v>
      </c>
      <c r="D26" s="16">
        <v>952</v>
      </c>
      <c r="E26" s="16">
        <v>881</v>
      </c>
      <c r="F26" s="16">
        <v>50</v>
      </c>
      <c r="G26" s="17">
        <v>5.2999999999999999E-2</v>
      </c>
      <c r="H26" s="16">
        <v>21</v>
      </c>
      <c r="I26" s="17">
        <v>2.1999999999999999E-2</v>
      </c>
      <c r="J26" s="18">
        <v>0</v>
      </c>
      <c r="K26" s="44">
        <f>D26*C26</f>
        <v>12376</v>
      </c>
    </row>
    <row r="27" spans="1:11" ht="18" x14ac:dyDescent="0.25">
      <c r="A27" s="6" t="s">
        <v>48</v>
      </c>
      <c r="B27" s="9">
        <v>1</v>
      </c>
      <c r="C27" s="16">
        <v>22</v>
      </c>
      <c r="D27" s="16">
        <v>1245</v>
      </c>
      <c r="E27" s="16">
        <v>917</v>
      </c>
      <c r="F27" s="16">
        <v>146</v>
      </c>
      <c r="G27" s="17">
        <v>0.11700000000000001</v>
      </c>
      <c r="H27" s="16">
        <v>181</v>
      </c>
      <c r="I27" s="17">
        <v>0.14499999999999999</v>
      </c>
      <c r="J27" s="18">
        <v>1</v>
      </c>
      <c r="K27" s="44">
        <f>D27*C27</f>
        <v>27390</v>
      </c>
    </row>
    <row r="28" spans="1:11" ht="18" x14ac:dyDescent="0.25">
      <c r="A28" s="6" t="s">
        <v>49</v>
      </c>
      <c r="B28" s="9">
        <v>2</v>
      </c>
      <c r="C28" s="16">
        <v>24</v>
      </c>
      <c r="D28" s="16">
        <v>1501</v>
      </c>
      <c r="E28" s="16">
        <v>1164</v>
      </c>
      <c r="F28" s="16">
        <v>261</v>
      </c>
      <c r="G28" s="17">
        <v>0.17399999999999999</v>
      </c>
      <c r="H28" s="16">
        <v>67</v>
      </c>
      <c r="I28" s="17">
        <v>4.4999999999999998E-2</v>
      </c>
      <c r="J28" s="18">
        <v>9</v>
      </c>
      <c r="K28" s="44">
        <f>D28*C28</f>
        <v>36024</v>
      </c>
    </row>
    <row r="29" spans="1:11" ht="18" x14ac:dyDescent="0.25">
      <c r="A29" s="6" t="s">
        <v>50</v>
      </c>
      <c r="B29" s="9">
        <v>1</v>
      </c>
      <c r="C29" s="16">
        <v>24</v>
      </c>
      <c r="D29" s="16">
        <v>193</v>
      </c>
      <c r="E29" s="16">
        <v>165</v>
      </c>
      <c r="F29" s="16">
        <v>10</v>
      </c>
      <c r="G29" s="17">
        <v>5.1999999999999998E-2</v>
      </c>
      <c r="H29" s="16">
        <v>18</v>
      </c>
      <c r="I29" s="17">
        <v>9.2999999999999999E-2</v>
      </c>
      <c r="J29" s="18">
        <v>0</v>
      </c>
      <c r="K29" s="44">
        <f>D29*C29</f>
        <v>4632</v>
      </c>
    </row>
    <row r="30" spans="1:11" ht="18" x14ac:dyDescent="0.25">
      <c r="A30" s="6" t="s">
        <v>51</v>
      </c>
      <c r="B30" s="9">
        <v>5</v>
      </c>
      <c r="C30" s="16">
        <v>17</v>
      </c>
      <c r="D30" s="16">
        <v>1117</v>
      </c>
      <c r="E30" s="16">
        <v>1020</v>
      </c>
      <c r="F30" s="16">
        <v>39</v>
      </c>
      <c r="G30" s="17">
        <v>3.5000000000000003E-2</v>
      </c>
      <c r="H30" s="16">
        <v>53</v>
      </c>
      <c r="I30" s="17">
        <v>4.7E-2</v>
      </c>
      <c r="J30" s="18">
        <v>5</v>
      </c>
      <c r="K30" s="44">
        <f>D30*C30</f>
        <v>18989</v>
      </c>
    </row>
    <row r="31" spans="1:11" ht="18" x14ac:dyDescent="0.25">
      <c r="A31" s="6" t="s">
        <v>52</v>
      </c>
      <c r="B31" s="9">
        <v>5</v>
      </c>
      <c r="C31" s="16">
        <v>12</v>
      </c>
      <c r="D31" s="16">
        <v>817</v>
      </c>
      <c r="E31" s="16">
        <v>745</v>
      </c>
      <c r="F31" s="16">
        <v>47</v>
      </c>
      <c r="G31" s="17">
        <v>5.8000000000000003E-2</v>
      </c>
      <c r="H31" s="16">
        <v>24</v>
      </c>
      <c r="I31" s="17">
        <v>2.9000000000000001E-2</v>
      </c>
      <c r="J31" s="18">
        <v>1</v>
      </c>
      <c r="K31" s="44">
        <f>D31*C31</f>
        <v>9804</v>
      </c>
    </row>
    <row r="32" spans="1:11" ht="18" x14ac:dyDescent="0.25">
      <c r="A32" s="6" t="s">
        <v>53</v>
      </c>
      <c r="B32" s="9">
        <v>5</v>
      </c>
      <c r="C32" s="16">
        <v>16</v>
      </c>
      <c r="D32" s="16">
        <v>772</v>
      </c>
      <c r="E32" s="16">
        <v>663</v>
      </c>
      <c r="F32" s="16">
        <v>41</v>
      </c>
      <c r="G32" s="17">
        <v>5.2999999999999999E-2</v>
      </c>
      <c r="H32" s="16">
        <v>66</v>
      </c>
      <c r="I32" s="17">
        <v>8.5000000000000006E-2</v>
      </c>
      <c r="J32" s="18">
        <v>2</v>
      </c>
      <c r="K32" s="44">
        <f>D32*C32</f>
        <v>12352</v>
      </c>
    </row>
    <row r="33" spans="1:11" ht="18" x14ac:dyDescent="0.25">
      <c r="A33" s="6" t="s">
        <v>54</v>
      </c>
      <c r="B33" s="9">
        <v>3</v>
      </c>
      <c r="C33" s="16">
        <v>5</v>
      </c>
      <c r="D33" s="16">
        <v>224</v>
      </c>
      <c r="E33" s="16">
        <v>218</v>
      </c>
      <c r="F33" s="16">
        <v>6</v>
      </c>
      <c r="G33" s="17">
        <v>2.7E-2</v>
      </c>
      <c r="H33" s="16">
        <v>0</v>
      </c>
      <c r="I33" s="17">
        <v>0</v>
      </c>
      <c r="J33" s="18">
        <v>0</v>
      </c>
      <c r="K33" s="44">
        <f>D33*C33</f>
        <v>1120</v>
      </c>
    </row>
    <row r="34" spans="1:11" ht="18" x14ac:dyDescent="0.25">
      <c r="A34" s="6" t="s">
        <v>55</v>
      </c>
      <c r="B34" s="9">
        <v>4</v>
      </c>
      <c r="C34" s="16">
        <v>10</v>
      </c>
      <c r="D34" s="16">
        <v>80</v>
      </c>
      <c r="E34" s="16">
        <v>80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>D34*C34</f>
        <v>800</v>
      </c>
    </row>
    <row r="35" spans="1:11" ht="18" x14ac:dyDescent="0.25">
      <c r="A35" s="6" t="s">
        <v>56</v>
      </c>
      <c r="B35" s="9">
        <v>3</v>
      </c>
      <c r="C35" s="16">
        <v>21</v>
      </c>
      <c r="D35" s="16">
        <v>1840</v>
      </c>
      <c r="E35" s="16">
        <v>1419</v>
      </c>
      <c r="F35" s="16">
        <v>212</v>
      </c>
      <c r="G35" s="17">
        <v>0.115</v>
      </c>
      <c r="H35" s="16">
        <v>206</v>
      </c>
      <c r="I35" s="17">
        <v>0.112</v>
      </c>
      <c r="J35" s="18">
        <v>3</v>
      </c>
      <c r="K35" s="44">
        <f>D35*C35</f>
        <v>38640</v>
      </c>
    </row>
    <row r="36" spans="1:11" ht="18" x14ac:dyDescent="0.25">
      <c r="A36" s="6" t="s">
        <v>57</v>
      </c>
      <c r="B36" s="9">
        <v>4</v>
      </c>
      <c r="C36" s="16">
        <v>17</v>
      </c>
      <c r="D36" s="16">
        <v>215</v>
      </c>
      <c r="E36" s="16">
        <v>155</v>
      </c>
      <c r="F36" s="16">
        <v>55</v>
      </c>
      <c r="G36" s="17">
        <v>0.25600000000000001</v>
      </c>
      <c r="H36" s="16">
        <v>5</v>
      </c>
      <c r="I36" s="17">
        <v>2.3E-2</v>
      </c>
      <c r="J36" s="18">
        <v>0</v>
      </c>
      <c r="K36" s="44">
        <f>D36*C36</f>
        <v>3655</v>
      </c>
    </row>
    <row r="37" spans="1:11" ht="18" x14ac:dyDescent="0.25">
      <c r="A37" s="6" t="s">
        <v>58</v>
      </c>
      <c r="B37" s="9">
        <v>5</v>
      </c>
      <c r="C37" s="16">
        <v>22</v>
      </c>
      <c r="D37" s="16">
        <v>271</v>
      </c>
      <c r="E37" s="16">
        <v>168</v>
      </c>
      <c r="F37" s="16">
        <v>47</v>
      </c>
      <c r="G37" s="17">
        <v>0.17299999999999999</v>
      </c>
      <c r="H37" s="16">
        <v>56</v>
      </c>
      <c r="I37" s="17">
        <v>0.20699999999999999</v>
      </c>
      <c r="J37" s="18">
        <v>0</v>
      </c>
      <c r="K37" s="44">
        <f>D37*C37</f>
        <v>5962</v>
      </c>
    </row>
    <row r="38" spans="1:11" ht="18" x14ac:dyDescent="0.25">
      <c r="A38" s="6" t="s">
        <v>59</v>
      </c>
      <c r="B38" s="9">
        <v>1</v>
      </c>
      <c r="C38" s="16">
        <v>12</v>
      </c>
      <c r="D38" s="16">
        <v>99</v>
      </c>
      <c r="E38" s="16">
        <v>89</v>
      </c>
      <c r="F38" s="16">
        <v>6</v>
      </c>
      <c r="G38" s="17">
        <v>6.0999999999999999E-2</v>
      </c>
      <c r="H38" s="16">
        <v>4</v>
      </c>
      <c r="I38" s="17">
        <v>0.04</v>
      </c>
      <c r="J38" s="18">
        <v>0</v>
      </c>
      <c r="K38" s="44">
        <f>D38*C38</f>
        <v>1188</v>
      </c>
    </row>
    <row r="39" spans="1:11" ht="18" x14ac:dyDescent="0.25">
      <c r="A39" s="6" t="s">
        <v>60</v>
      </c>
      <c r="B39" s="9">
        <v>1</v>
      </c>
      <c r="C39" s="16">
        <v>16</v>
      </c>
      <c r="D39" s="16">
        <v>2439</v>
      </c>
      <c r="E39" s="16">
        <v>2119</v>
      </c>
      <c r="F39" s="16">
        <v>281</v>
      </c>
      <c r="G39" s="17">
        <v>0.115</v>
      </c>
      <c r="H39" s="16">
        <v>39</v>
      </c>
      <c r="I39" s="17">
        <v>1.6E-2</v>
      </c>
      <c r="J39" s="18">
        <v>0</v>
      </c>
      <c r="K39" s="44">
        <f>D39*C39</f>
        <v>39024</v>
      </c>
    </row>
    <row r="40" spans="1:11" ht="18" x14ac:dyDescent="0.25">
      <c r="A40" s="6" t="s">
        <v>61</v>
      </c>
      <c r="B40" s="9">
        <v>4</v>
      </c>
      <c r="C40" s="16">
        <v>12</v>
      </c>
      <c r="D40" s="16">
        <v>295</v>
      </c>
      <c r="E40" s="16">
        <v>270</v>
      </c>
      <c r="F40" s="16">
        <v>19</v>
      </c>
      <c r="G40" s="17">
        <v>6.4000000000000001E-2</v>
      </c>
      <c r="H40" s="16">
        <v>6</v>
      </c>
      <c r="I40" s="17">
        <v>0.02</v>
      </c>
      <c r="J40" s="18">
        <v>0</v>
      </c>
      <c r="K40" s="44">
        <f>D40*C40</f>
        <v>3540</v>
      </c>
    </row>
    <row r="41" spans="1:11" ht="18" x14ac:dyDescent="0.25">
      <c r="A41" s="6" t="s">
        <v>62</v>
      </c>
      <c r="B41" s="9">
        <v>6</v>
      </c>
      <c r="C41" s="16">
        <v>9</v>
      </c>
      <c r="D41" s="16">
        <v>306</v>
      </c>
      <c r="E41" s="16">
        <v>298</v>
      </c>
      <c r="F41" s="16">
        <v>6</v>
      </c>
      <c r="G41" s="17">
        <v>0.02</v>
      </c>
      <c r="H41" s="16">
        <v>2</v>
      </c>
      <c r="I41" s="17">
        <v>7.0000000000000001E-3</v>
      </c>
      <c r="J41" s="18">
        <v>0</v>
      </c>
      <c r="K41" s="44">
        <f>D41*C41</f>
        <v>2754</v>
      </c>
    </row>
    <row r="42" spans="1:11" ht="18" x14ac:dyDescent="0.25">
      <c r="A42" s="6" t="s">
        <v>63</v>
      </c>
      <c r="B42" s="9">
        <v>1</v>
      </c>
      <c r="C42" s="16">
        <v>19</v>
      </c>
      <c r="D42" s="16">
        <v>3528</v>
      </c>
      <c r="E42" s="16">
        <v>2674</v>
      </c>
      <c r="F42" s="16">
        <v>517</v>
      </c>
      <c r="G42" s="17">
        <v>0.14699999999999999</v>
      </c>
      <c r="H42" s="16">
        <v>335</v>
      </c>
      <c r="I42" s="17">
        <v>9.5000000000000001E-2</v>
      </c>
      <c r="J42" s="18">
        <v>2</v>
      </c>
      <c r="K42" s="44">
        <f>D42*C42</f>
        <v>67032</v>
      </c>
    </row>
    <row r="43" spans="1:11" ht="18" x14ac:dyDescent="0.25">
      <c r="A43" s="6" t="s">
        <v>64</v>
      </c>
      <c r="B43" s="9">
        <v>5</v>
      </c>
      <c r="C43" s="16">
        <v>16</v>
      </c>
      <c r="D43" s="16">
        <v>715</v>
      </c>
      <c r="E43" s="16">
        <v>612</v>
      </c>
      <c r="F43" s="16">
        <v>71</v>
      </c>
      <c r="G43" s="17">
        <v>9.9000000000000005E-2</v>
      </c>
      <c r="H43" s="16">
        <v>32</v>
      </c>
      <c r="I43" s="17">
        <v>4.4999999999999998E-2</v>
      </c>
      <c r="J43" s="18">
        <v>0</v>
      </c>
      <c r="K43" s="44">
        <f>D43*C43</f>
        <v>11440</v>
      </c>
    </row>
    <row r="44" spans="1:11" ht="18" x14ac:dyDescent="0.25">
      <c r="A44" s="6" t="s">
        <v>65</v>
      </c>
      <c r="B44" s="9">
        <v>4</v>
      </c>
      <c r="C44" s="16">
        <v>26</v>
      </c>
      <c r="D44" s="16">
        <v>1522</v>
      </c>
      <c r="E44" s="16">
        <v>788</v>
      </c>
      <c r="F44" s="16">
        <v>415</v>
      </c>
      <c r="G44" s="17">
        <v>0.27300000000000002</v>
      </c>
      <c r="H44" s="16">
        <v>319</v>
      </c>
      <c r="I44" s="17">
        <v>0.21</v>
      </c>
      <c r="J44" s="18">
        <v>0</v>
      </c>
      <c r="K44" s="44">
        <f>D44*C44</f>
        <v>39572</v>
      </c>
    </row>
    <row r="45" spans="1:11" ht="18" x14ac:dyDescent="0.25">
      <c r="A45" s="6" t="s">
        <v>66</v>
      </c>
      <c r="B45" s="9">
        <v>6</v>
      </c>
      <c r="C45" s="16">
        <v>14</v>
      </c>
      <c r="D45" s="16">
        <v>485</v>
      </c>
      <c r="E45" s="16">
        <v>452</v>
      </c>
      <c r="F45" s="16">
        <v>26</v>
      </c>
      <c r="G45" s="17">
        <v>5.3999999999999999E-2</v>
      </c>
      <c r="H45" s="16">
        <v>7</v>
      </c>
      <c r="I45" s="17">
        <v>1.4E-2</v>
      </c>
      <c r="J45" s="18">
        <v>0</v>
      </c>
      <c r="K45" s="44">
        <f>D45*C45</f>
        <v>6790</v>
      </c>
    </row>
    <row r="46" spans="1:11" ht="18" x14ac:dyDescent="0.25">
      <c r="A46" s="6" t="s">
        <v>67</v>
      </c>
      <c r="B46" s="9">
        <v>2</v>
      </c>
      <c r="C46" s="16">
        <v>19</v>
      </c>
      <c r="D46" s="16">
        <v>4614</v>
      </c>
      <c r="E46" s="16">
        <v>3581</v>
      </c>
      <c r="F46" s="16">
        <v>794</v>
      </c>
      <c r="G46" s="17">
        <v>0.17199999999999999</v>
      </c>
      <c r="H46" s="16">
        <v>239</v>
      </c>
      <c r="I46" s="17">
        <v>5.1999999999999998E-2</v>
      </c>
      <c r="J46" s="18">
        <v>0</v>
      </c>
      <c r="K46" s="44">
        <f>D46*C46</f>
        <v>87666</v>
      </c>
    </row>
    <row r="47" spans="1:11" ht="18" x14ac:dyDescent="0.25">
      <c r="A47" s="6" t="s">
        <v>68</v>
      </c>
      <c r="B47" s="9">
        <v>1</v>
      </c>
      <c r="C47" s="16">
        <v>23</v>
      </c>
      <c r="D47" s="16">
        <v>559</v>
      </c>
      <c r="E47" s="16">
        <v>354</v>
      </c>
      <c r="F47" s="16">
        <v>117</v>
      </c>
      <c r="G47" s="17">
        <v>0.20899999999999999</v>
      </c>
      <c r="H47" s="16">
        <v>88</v>
      </c>
      <c r="I47" s="17">
        <v>0.157</v>
      </c>
      <c r="J47" s="18">
        <v>0</v>
      </c>
      <c r="K47" s="44">
        <f>D47*C47</f>
        <v>12857</v>
      </c>
    </row>
    <row r="48" spans="1:11" ht="18" x14ac:dyDescent="0.25">
      <c r="A48" s="6" t="s">
        <v>69</v>
      </c>
      <c r="B48" s="9">
        <v>1</v>
      </c>
      <c r="C48" s="16">
        <v>17</v>
      </c>
      <c r="D48" s="16">
        <v>272</v>
      </c>
      <c r="E48" s="16">
        <v>201</v>
      </c>
      <c r="F48" s="16">
        <v>63</v>
      </c>
      <c r="G48" s="17">
        <v>0.23200000000000001</v>
      </c>
      <c r="H48" s="16">
        <v>8</v>
      </c>
      <c r="I48" s="17">
        <v>2.9000000000000001E-2</v>
      </c>
      <c r="J48" s="18">
        <v>0</v>
      </c>
      <c r="K48" s="44">
        <f>D48*C48</f>
        <v>4624</v>
      </c>
    </row>
    <row r="49" spans="1:11" ht="18" x14ac:dyDescent="0.25">
      <c r="A49" s="6" t="s">
        <v>70</v>
      </c>
      <c r="B49" s="9">
        <v>3</v>
      </c>
      <c r="C49" s="16">
        <v>12</v>
      </c>
      <c r="D49" s="16">
        <v>990</v>
      </c>
      <c r="E49" s="16">
        <v>960</v>
      </c>
      <c r="F49" s="16">
        <v>27</v>
      </c>
      <c r="G49" s="17">
        <v>2.7E-2</v>
      </c>
      <c r="H49" s="16">
        <v>2</v>
      </c>
      <c r="I49" s="17">
        <v>2E-3</v>
      </c>
      <c r="J49" s="18">
        <v>1</v>
      </c>
      <c r="K49" s="44">
        <f>D49*C49</f>
        <v>11880</v>
      </c>
    </row>
    <row r="50" spans="1:11" ht="18" x14ac:dyDescent="0.25">
      <c r="A50" s="6" t="s">
        <v>71</v>
      </c>
      <c r="B50" s="9">
        <v>4</v>
      </c>
      <c r="C50" s="16">
        <v>8</v>
      </c>
      <c r="D50" s="16">
        <v>34</v>
      </c>
      <c r="E50" s="16">
        <v>34</v>
      </c>
      <c r="F50" s="16">
        <v>0</v>
      </c>
      <c r="G50" s="17">
        <v>0</v>
      </c>
      <c r="H50" s="16">
        <v>0</v>
      </c>
      <c r="I50" s="17">
        <v>0</v>
      </c>
      <c r="J50" s="18">
        <v>0</v>
      </c>
      <c r="K50" s="44">
        <f>D50*C50</f>
        <v>272</v>
      </c>
    </row>
    <row r="51" spans="1:11" ht="18" x14ac:dyDescent="0.25">
      <c r="A51" s="6" t="s">
        <v>72</v>
      </c>
      <c r="B51" s="9">
        <v>3</v>
      </c>
      <c r="C51" s="16">
        <v>12</v>
      </c>
      <c r="D51" s="16">
        <v>1145</v>
      </c>
      <c r="E51" s="16">
        <v>1068</v>
      </c>
      <c r="F51" s="16">
        <v>60</v>
      </c>
      <c r="G51" s="17">
        <v>5.1999999999999998E-2</v>
      </c>
      <c r="H51" s="16">
        <v>17</v>
      </c>
      <c r="I51" s="17">
        <v>1.4999999999999999E-2</v>
      </c>
      <c r="J51" s="18">
        <v>0</v>
      </c>
      <c r="K51" s="44">
        <f>D51*C51</f>
        <v>13740</v>
      </c>
    </row>
    <row r="52" spans="1:11" ht="18" x14ac:dyDescent="0.25">
      <c r="A52" s="6" t="s">
        <v>73</v>
      </c>
      <c r="B52" s="9">
        <v>4</v>
      </c>
      <c r="C52" s="16">
        <v>18</v>
      </c>
      <c r="D52" s="16">
        <v>8579</v>
      </c>
      <c r="E52" s="16">
        <v>7093</v>
      </c>
      <c r="F52" s="16">
        <v>900</v>
      </c>
      <c r="G52" s="17">
        <v>0.105</v>
      </c>
      <c r="H52" s="16">
        <v>585</v>
      </c>
      <c r="I52" s="17">
        <v>6.8000000000000005E-2</v>
      </c>
      <c r="J52" s="18">
        <v>1</v>
      </c>
      <c r="K52" s="44">
        <f>D52*C52</f>
        <v>154422</v>
      </c>
    </row>
    <row r="53" spans="1:11" ht="18" x14ac:dyDescent="0.25">
      <c r="A53" s="6" t="s">
        <v>74</v>
      </c>
      <c r="B53" s="9">
        <v>4</v>
      </c>
      <c r="C53" s="16">
        <v>6</v>
      </c>
      <c r="D53" s="16">
        <v>222</v>
      </c>
      <c r="E53" s="16">
        <v>222</v>
      </c>
      <c r="F53" s="16">
        <v>0</v>
      </c>
      <c r="G53" s="17">
        <v>0</v>
      </c>
      <c r="H53" s="16">
        <v>0</v>
      </c>
      <c r="I53" s="17">
        <v>0</v>
      </c>
      <c r="J53" s="18">
        <v>0</v>
      </c>
      <c r="K53" s="44">
        <f>D53*C53</f>
        <v>1332</v>
      </c>
    </row>
    <row r="54" spans="1:11" ht="18" x14ac:dyDescent="0.25">
      <c r="A54" s="6" t="s">
        <v>75</v>
      </c>
      <c r="B54" s="9">
        <v>2</v>
      </c>
      <c r="C54" s="16">
        <v>17</v>
      </c>
      <c r="D54" s="16">
        <v>1011</v>
      </c>
      <c r="E54" s="16">
        <v>819</v>
      </c>
      <c r="F54" s="16">
        <v>150</v>
      </c>
      <c r="G54" s="17">
        <v>0.14799999999999999</v>
      </c>
      <c r="H54" s="16">
        <v>42</v>
      </c>
      <c r="I54" s="17">
        <v>4.2000000000000003E-2</v>
      </c>
      <c r="J54" s="18">
        <v>0</v>
      </c>
      <c r="K54" s="44">
        <f>D54*C54</f>
        <v>17187</v>
      </c>
    </row>
    <row r="55" spans="1:11" ht="18" x14ac:dyDescent="0.25">
      <c r="A55" s="6" t="s">
        <v>76</v>
      </c>
      <c r="B55" s="9">
        <v>1</v>
      </c>
      <c r="C55" s="16">
        <v>32</v>
      </c>
      <c r="D55" s="16">
        <v>7</v>
      </c>
      <c r="E55" s="16">
        <v>5</v>
      </c>
      <c r="F55" s="16">
        <v>1</v>
      </c>
      <c r="G55" s="17">
        <v>0.14299999999999999</v>
      </c>
      <c r="H55" s="16">
        <v>1</v>
      </c>
      <c r="I55" s="17">
        <v>0.14299999999999999</v>
      </c>
      <c r="J55" s="18">
        <v>0</v>
      </c>
      <c r="K55" s="44">
        <f>D55*C55</f>
        <v>224</v>
      </c>
    </row>
    <row r="56" spans="1:11" ht="18" x14ac:dyDescent="0.25">
      <c r="A56" s="6" t="s">
        <v>77</v>
      </c>
      <c r="B56" s="9">
        <v>1</v>
      </c>
      <c r="C56" s="16">
        <v>15</v>
      </c>
      <c r="D56" s="16">
        <v>51</v>
      </c>
      <c r="E56" s="16">
        <v>45</v>
      </c>
      <c r="F56" s="16">
        <v>3</v>
      </c>
      <c r="G56" s="17">
        <v>5.8999999999999997E-2</v>
      </c>
      <c r="H56" s="16">
        <v>3</v>
      </c>
      <c r="I56" s="17">
        <v>5.8999999999999997E-2</v>
      </c>
      <c r="J56" s="18">
        <v>0</v>
      </c>
      <c r="K56" s="44">
        <f>D56*C56</f>
        <v>765</v>
      </c>
    </row>
    <row r="57" spans="1:11" ht="18" x14ac:dyDescent="0.25">
      <c r="A57" s="6" t="s">
        <v>78</v>
      </c>
      <c r="B57" s="9">
        <v>6</v>
      </c>
      <c r="C57" s="16">
        <v>16</v>
      </c>
      <c r="D57" s="16">
        <v>2268</v>
      </c>
      <c r="E57" s="16">
        <v>1926</v>
      </c>
      <c r="F57" s="16">
        <v>243</v>
      </c>
      <c r="G57" s="17">
        <v>0.107</v>
      </c>
      <c r="H57" s="16">
        <v>99</v>
      </c>
      <c r="I57" s="17">
        <v>4.3999999999999997E-2</v>
      </c>
      <c r="J57" s="18">
        <v>0</v>
      </c>
      <c r="K57" s="44">
        <f>D57*C57</f>
        <v>36288</v>
      </c>
    </row>
    <row r="58" spans="1:11" ht="18" x14ac:dyDescent="0.25">
      <c r="A58" s="6" t="s">
        <v>79</v>
      </c>
      <c r="B58" s="9">
        <v>5</v>
      </c>
      <c r="C58" s="16">
        <v>11</v>
      </c>
      <c r="D58" s="16">
        <v>978</v>
      </c>
      <c r="E58" s="16">
        <v>951</v>
      </c>
      <c r="F58" s="16">
        <v>26</v>
      </c>
      <c r="G58" s="17">
        <v>2.7E-2</v>
      </c>
      <c r="H58" s="16">
        <v>1</v>
      </c>
      <c r="I58" s="17">
        <v>1E-3</v>
      </c>
      <c r="J58" s="18">
        <v>0</v>
      </c>
      <c r="K58" s="44">
        <f>D58*C58</f>
        <v>10758</v>
      </c>
    </row>
    <row r="59" spans="1:11" ht="18" x14ac:dyDescent="0.25">
      <c r="A59" s="6" t="s">
        <v>80</v>
      </c>
      <c r="B59" s="9">
        <v>2</v>
      </c>
      <c r="C59" s="16">
        <v>15</v>
      </c>
      <c r="D59" s="16">
        <v>228</v>
      </c>
      <c r="E59" s="16">
        <v>197</v>
      </c>
      <c r="F59" s="16">
        <v>29</v>
      </c>
      <c r="G59" s="17">
        <v>0.127</v>
      </c>
      <c r="H59" s="16">
        <v>2</v>
      </c>
      <c r="I59" s="17">
        <v>8.9999999999999993E-3</v>
      </c>
      <c r="J59" s="18">
        <v>0</v>
      </c>
      <c r="K59" s="44">
        <f>D59*C59</f>
        <v>3420</v>
      </c>
    </row>
    <row r="60" spans="1:11" ht="18.75" thickBot="1" x14ac:dyDescent="0.3">
      <c r="A60" s="8" t="s">
        <v>81</v>
      </c>
      <c r="B60" s="46">
        <v>4</v>
      </c>
      <c r="C60" s="47">
        <v>14</v>
      </c>
      <c r="D60" s="47">
        <v>80</v>
      </c>
      <c r="E60" s="47">
        <v>74</v>
      </c>
      <c r="F60" s="47">
        <v>5</v>
      </c>
      <c r="G60" s="48">
        <v>6.3E-2</v>
      </c>
      <c r="H60" s="47">
        <v>1</v>
      </c>
      <c r="I60" s="48">
        <v>1.2999999999999999E-2</v>
      </c>
      <c r="J60" s="49">
        <v>0</v>
      </c>
      <c r="K60" s="50">
        <f>D60*C60</f>
        <v>1120</v>
      </c>
    </row>
    <row r="61" spans="1:11" ht="18.75" thickBot="1" x14ac:dyDescent="0.3">
      <c r="A61" s="43" t="s">
        <v>82</v>
      </c>
      <c r="B61" s="51"/>
      <c r="C61" s="52">
        <f>K61/D61</f>
        <v>21.592453381501354</v>
      </c>
      <c r="D61" s="53">
        <f>SUM(D8:D60)</f>
        <v>75292</v>
      </c>
      <c r="E61" s="53">
        <f>SUM(E8:E60)</f>
        <v>55635</v>
      </c>
      <c r="F61" s="53">
        <f>SUM(F8:F60)</f>
        <v>10661</v>
      </c>
      <c r="G61" s="54">
        <f>F61/D61</f>
        <v>0.14159538862030494</v>
      </c>
      <c r="H61" s="53">
        <f>SUM(H8:H60)</f>
        <v>8926</v>
      </c>
      <c r="I61" s="54">
        <f>H61/D61</f>
        <v>0.11855177176858099</v>
      </c>
      <c r="J61" s="53">
        <f>SUM(J8:J60)</f>
        <v>70</v>
      </c>
      <c r="K61" s="55">
        <f>SUM(K8:K60)</f>
        <v>1625739</v>
      </c>
    </row>
    <row r="62" spans="1:11" ht="18" customHeight="1" x14ac:dyDescent="0.2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75" x14ac:dyDescent="0.25">
      <c r="A63" s="39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75" x14ac:dyDescent="0.2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.5" thickBot="1" x14ac:dyDescent="0.3">
      <c r="A65" s="89" t="s">
        <v>96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63" t="s">
        <v>19</v>
      </c>
    </row>
    <row r="8" spans="1:10" ht="18" x14ac:dyDescent="0.25">
      <c r="A8" s="2" t="s">
        <v>35</v>
      </c>
      <c r="B8" s="20">
        <v>42</v>
      </c>
      <c r="C8" s="20">
        <v>2841</v>
      </c>
      <c r="D8" s="20">
        <v>937</v>
      </c>
      <c r="E8" s="20">
        <v>554</v>
      </c>
      <c r="F8" s="21">
        <v>0.19500000000000001</v>
      </c>
      <c r="G8" s="20">
        <v>1348</v>
      </c>
      <c r="H8" s="21">
        <v>0.47399999999999998</v>
      </c>
      <c r="I8" s="75">
        <v>2</v>
      </c>
      <c r="J8" s="44">
        <f>C8*B8</f>
        <v>119322</v>
      </c>
    </row>
    <row r="9" spans="1:10" ht="18" x14ac:dyDescent="0.25">
      <c r="A9" s="3" t="s">
        <v>48</v>
      </c>
      <c r="B9" s="16">
        <v>22</v>
      </c>
      <c r="C9" s="16">
        <v>1245</v>
      </c>
      <c r="D9" s="16">
        <v>917</v>
      </c>
      <c r="E9" s="16">
        <v>146</v>
      </c>
      <c r="F9" s="17">
        <v>0.11700000000000001</v>
      </c>
      <c r="G9" s="16">
        <v>181</v>
      </c>
      <c r="H9" s="17">
        <v>0.14499999999999999</v>
      </c>
      <c r="I9" s="76">
        <v>1</v>
      </c>
      <c r="J9" s="44">
        <f>C9*B9</f>
        <v>27390</v>
      </c>
    </row>
    <row r="10" spans="1:10" ht="18" x14ac:dyDescent="0.25">
      <c r="A10" s="3" t="s">
        <v>50</v>
      </c>
      <c r="B10" s="16">
        <v>24</v>
      </c>
      <c r="C10" s="16">
        <v>193</v>
      </c>
      <c r="D10" s="16">
        <v>165</v>
      </c>
      <c r="E10" s="16">
        <v>10</v>
      </c>
      <c r="F10" s="17">
        <v>5.1999999999999998E-2</v>
      </c>
      <c r="G10" s="16">
        <v>18</v>
      </c>
      <c r="H10" s="17">
        <v>9.2999999999999999E-2</v>
      </c>
      <c r="I10" s="76">
        <v>0</v>
      </c>
      <c r="J10" s="44">
        <f t="shared" ref="J10:J17" si="0">C10*B10</f>
        <v>4632</v>
      </c>
    </row>
    <row r="11" spans="1:10" ht="18" x14ac:dyDescent="0.25">
      <c r="A11" s="3" t="s">
        <v>59</v>
      </c>
      <c r="B11" s="16">
        <v>12</v>
      </c>
      <c r="C11" s="16">
        <v>99</v>
      </c>
      <c r="D11" s="16">
        <v>89</v>
      </c>
      <c r="E11" s="16">
        <v>6</v>
      </c>
      <c r="F11" s="17">
        <v>6.0999999999999999E-2</v>
      </c>
      <c r="G11" s="16">
        <v>4</v>
      </c>
      <c r="H11" s="17">
        <v>0.04</v>
      </c>
      <c r="I11" s="76">
        <v>0</v>
      </c>
      <c r="J11" s="44">
        <f t="shared" si="0"/>
        <v>1188</v>
      </c>
    </row>
    <row r="12" spans="1:10" ht="18" x14ac:dyDescent="0.25">
      <c r="A12" s="3" t="s">
        <v>60</v>
      </c>
      <c r="B12" s="13">
        <v>16</v>
      </c>
      <c r="C12" s="13">
        <v>2439</v>
      </c>
      <c r="D12" s="13">
        <v>2119</v>
      </c>
      <c r="E12" s="13">
        <v>281</v>
      </c>
      <c r="F12" s="14">
        <v>0.115</v>
      </c>
      <c r="G12" s="13">
        <v>39</v>
      </c>
      <c r="H12" s="14">
        <v>1.6E-2</v>
      </c>
      <c r="I12" s="77">
        <v>0</v>
      </c>
      <c r="J12" s="44">
        <f t="shared" si="0"/>
        <v>39024</v>
      </c>
    </row>
    <row r="13" spans="1:10" ht="18" x14ac:dyDescent="0.25">
      <c r="A13" s="3" t="s">
        <v>63</v>
      </c>
      <c r="B13" s="16">
        <v>19</v>
      </c>
      <c r="C13" s="16">
        <v>3528</v>
      </c>
      <c r="D13" s="16">
        <v>2674</v>
      </c>
      <c r="E13" s="16">
        <v>517</v>
      </c>
      <c r="F13" s="17">
        <v>0.14699999999999999</v>
      </c>
      <c r="G13" s="16">
        <v>335</v>
      </c>
      <c r="H13" s="17">
        <v>9.5000000000000001E-2</v>
      </c>
      <c r="I13" s="76">
        <v>2</v>
      </c>
      <c r="J13" s="44">
        <f t="shared" si="0"/>
        <v>67032</v>
      </c>
    </row>
    <row r="14" spans="1:10" ht="18" x14ac:dyDescent="0.25">
      <c r="A14" s="3" t="s">
        <v>68</v>
      </c>
      <c r="B14" s="16">
        <v>23</v>
      </c>
      <c r="C14" s="16">
        <v>559</v>
      </c>
      <c r="D14" s="16">
        <v>354</v>
      </c>
      <c r="E14" s="16">
        <v>117</v>
      </c>
      <c r="F14" s="17">
        <v>0.20899999999999999</v>
      </c>
      <c r="G14" s="16">
        <v>88</v>
      </c>
      <c r="H14" s="17">
        <v>0.157</v>
      </c>
      <c r="I14" s="76">
        <v>0</v>
      </c>
      <c r="J14" s="44">
        <f t="shared" si="0"/>
        <v>12857</v>
      </c>
    </row>
    <row r="15" spans="1:10" ht="18" x14ac:dyDescent="0.25">
      <c r="A15" s="3" t="s">
        <v>69</v>
      </c>
      <c r="B15" s="16">
        <v>17</v>
      </c>
      <c r="C15" s="16">
        <v>272</v>
      </c>
      <c r="D15" s="16">
        <v>201</v>
      </c>
      <c r="E15" s="16">
        <v>63</v>
      </c>
      <c r="F15" s="17">
        <v>0.23200000000000001</v>
      </c>
      <c r="G15" s="16">
        <v>8</v>
      </c>
      <c r="H15" s="17">
        <v>2.9000000000000001E-2</v>
      </c>
      <c r="I15" s="76">
        <v>0</v>
      </c>
      <c r="J15" s="44">
        <f t="shared" si="0"/>
        <v>4624</v>
      </c>
    </row>
    <row r="16" spans="1:10" ht="18" x14ac:dyDescent="0.25">
      <c r="A16" s="3" t="s">
        <v>76</v>
      </c>
      <c r="B16" s="16">
        <v>32</v>
      </c>
      <c r="C16" s="16">
        <v>7</v>
      </c>
      <c r="D16" s="16">
        <v>5</v>
      </c>
      <c r="E16" s="16">
        <v>1</v>
      </c>
      <c r="F16" s="17">
        <v>0.14299999999999999</v>
      </c>
      <c r="G16" s="16">
        <v>1</v>
      </c>
      <c r="H16" s="17">
        <v>0.14299999999999999</v>
      </c>
      <c r="I16" s="76">
        <v>0</v>
      </c>
      <c r="J16" s="44">
        <f t="shared" si="0"/>
        <v>224</v>
      </c>
    </row>
    <row r="17" spans="1:10" ht="18.75" thickBot="1" x14ac:dyDescent="0.3">
      <c r="A17" s="83" t="s">
        <v>77</v>
      </c>
      <c r="B17" s="23">
        <v>15</v>
      </c>
      <c r="C17" s="23">
        <v>51</v>
      </c>
      <c r="D17" s="23">
        <v>45</v>
      </c>
      <c r="E17" s="23">
        <v>3</v>
      </c>
      <c r="F17" s="24">
        <v>5.8999999999999997E-2</v>
      </c>
      <c r="G17" s="23">
        <v>3</v>
      </c>
      <c r="H17" s="24">
        <v>5.8999999999999997E-2</v>
      </c>
      <c r="I17" s="84">
        <v>0</v>
      </c>
      <c r="J17" s="85">
        <f t="shared" si="0"/>
        <v>765</v>
      </c>
    </row>
    <row r="18" spans="1:10" ht="39.75" customHeight="1" thickBot="1" x14ac:dyDescent="0.3">
      <c r="A18" s="78" t="s">
        <v>83</v>
      </c>
      <c r="B18" s="79">
        <f>J18/C18</f>
        <v>24.662453266868436</v>
      </c>
      <c r="C18" s="80">
        <f>SUM(C8:C17)</f>
        <v>11234</v>
      </c>
      <c r="D18" s="81">
        <f>SUM(D8:D17)</f>
        <v>7506</v>
      </c>
      <c r="E18" s="80">
        <f>SUM(E8:E17)</f>
        <v>1698</v>
      </c>
      <c r="F18" s="82">
        <f>E18/C18</f>
        <v>0.15114829980416591</v>
      </c>
      <c r="G18" s="80">
        <f>SUM(G8:G17)</f>
        <v>2025</v>
      </c>
      <c r="H18" s="82">
        <f>G18/C18</f>
        <v>0.18025636460744168</v>
      </c>
      <c r="I18" s="80">
        <f>SUM(I8:I17)</f>
        <v>5</v>
      </c>
      <c r="J18" s="42">
        <f>SUM(J8:J17)</f>
        <v>277058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68"/>
      <c r="B3" s="69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70"/>
      <c r="B4" s="7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70"/>
      <c r="B5" s="7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70"/>
      <c r="B6" s="7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72" t="s">
        <v>17</v>
      </c>
      <c r="B7" s="73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0" t="s">
        <v>36</v>
      </c>
      <c r="B8" s="16">
        <v>12</v>
      </c>
      <c r="C8" s="16">
        <v>96</v>
      </c>
      <c r="D8" s="16">
        <v>88</v>
      </c>
      <c r="E8" s="16">
        <v>6</v>
      </c>
      <c r="F8" s="17">
        <v>6.3E-2</v>
      </c>
      <c r="G8" s="16">
        <v>2</v>
      </c>
      <c r="H8" s="17">
        <v>2.1000000000000001E-2</v>
      </c>
      <c r="I8" s="18">
        <v>0</v>
      </c>
      <c r="J8" s="19">
        <f>C8*B8</f>
        <v>1152</v>
      </c>
    </row>
    <row r="9" spans="1:10" ht="18" x14ac:dyDescent="0.25">
      <c r="A9" s="9" t="s">
        <v>37</v>
      </c>
      <c r="B9" s="16">
        <v>12</v>
      </c>
      <c r="C9" s="16">
        <v>144</v>
      </c>
      <c r="D9" s="16">
        <v>137</v>
      </c>
      <c r="E9" s="16">
        <v>4</v>
      </c>
      <c r="F9" s="17">
        <v>2.8000000000000001E-2</v>
      </c>
      <c r="G9" s="16">
        <v>3</v>
      </c>
      <c r="H9" s="17">
        <v>2.1000000000000001E-2</v>
      </c>
      <c r="I9" s="18">
        <v>0</v>
      </c>
      <c r="J9" s="19">
        <f t="shared" ref="J9:J13" si="0">C9*B9</f>
        <v>1728</v>
      </c>
    </row>
    <row r="10" spans="1:10" ht="18" x14ac:dyDescent="0.25">
      <c r="A10" s="6" t="s">
        <v>49</v>
      </c>
      <c r="B10" s="16">
        <v>24</v>
      </c>
      <c r="C10" s="16">
        <v>1501</v>
      </c>
      <c r="D10" s="16">
        <v>1164</v>
      </c>
      <c r="E10" s="16">
        <v>261</v>
      </c>
      <c r="F10" s="17">
        <v>0.17399999999999999</v>
      </c>
      <c r="G10" s="16">
        <v>67</v>
      </c>
      <c r="H10" s="17">
        <v>4.4999999999999998E-2</v>
      </c>
      <c r="I10" s="18">
        <v>9</v>
      </c>
      <c r="J10" s="19">
        <f t="shared" si="0"/>
        <v>36024</v>
      </c>
    </row>
    <row r="11" spans="1:10" ht="18" x14ac:dyDescent="0.25">
      <c r="A11" s="6" t="s">
        <v>67</v>
      </c>
      <c r="B11" s="16">
        <v>19</v>
      </c>
      <c r="C11" s="16">
        <v>4614</v>
      </c>
      <c r="D11" s="16">
        <v>3581</v>
      </c>
      <c r="E11" s="16">
        <v>794</v>
      </c>
      <c r="F11" s="17">
        <v>0.17199999999999999</v>
      </c>
      <c r="G11" s="16">
        <v>239</v>
      </c>
      <c r="H11" s="17">
        <v>5.1999999999999998E-2</v>
      </c>
      <c r="I11" s="18">
        <v>0</v>
      </c>
      <c r="J11" s="19">
        <f t="shared" si="0"/>
        <v>87666</v>
      </c>
    </row>
    <row r="12" spans="1:10" ht="18" x14ac:dyDescent="0.25">
      <c r="A12" s="6" t="s">
        <v>75</v>
      </c>
      <c r="B12" s="16">
        <v>17</v>
      </c>
      <c r="C12" s="16">
        <v>1011</v>
      </c>
      <c r="D12" s="16">
        <v>819</v>
      </c>
      <c r="E12" s="16">
        <v>150</v>
      </c>
      <c r="F12" s="17">
        <v>0.14799999999999999</v>
      </c>
      <c r="G12" s="16">
        <v>42</v>
      </c>
      <c r="H12" s="17">
        <v>4.2000000000000003E-2</v>
      </c>
      <c r="I12" s="18">
        <v>0</v>
      </c>
      <c r="J12" s="19">
        <f t="shared" si="0"/>
        <v>17187</v>
      </c>
    </row>
    <row r="13" spans="1:10" ht="18.75" thickBot="1" x14ac:dyDescent="0.3">
      <c r="A13" s="8" t="s">
        <v>80</v>
      </c>
      <c r="B13" s="16">
        <v>15</v>
      </c>
      <c r="C13" s="16">
        <v>228</v>
      </c>
      <c r="D13" s="16">
        <v>197</v>
      </c>
      <c r="E13" s="16">
        <v>29</v>
      </c>
      <c r="F13" s="17">
        <v>0.127</v>
      </c>
      <c r="G13" s="16">
        <v>2</v>
      </c>
      <c r="H13" s="17">
        <v>8.9999999999999993E-3</v>
      </c>
      <c r="I13" s="18">
        <v>0</v>
      </c>
      <c r="J13" s="19">
        <f t="shared" si="0"/>
        <v>3420</v>
      </c>
    </row>
    <row r="14" spans="1:10" ht="36.75" customHeight="1" thickBot="1" x14ac:dyDescent="0.3">
      <c r="A14" s="26" t="s">
        <v>83</v>
      </c>
      <c r="B14" s="27">
        <f>J14/C14</f>
        <v>19.380695285751909</v>
      </c>
      <c r="C14" s="28">
        <f>SUM(C8:C13)</f>
        <v>7594</v>
      </c>
      <c r="D14" s="29">
        <f>SUM(D8:D13)</f>
        <v>5986</v>
      </c>
      <c r="E14" s="28">
        <f>SUM(E8:E13)</f>
        <v>1244</v>
      </c>
      <c r="F14" s="30">
        <f>E14/C14</f>
        <v>0.16381353700289703</v>
      </c>
      <c r="G14" s="28">
        <f>SUM(G8:G13)</f>
        <v>355</v>
      </c>
      <c r="H14" s="30">
        <f>G14/C14</f>
        <v>4.6747432183302608E-2</v>
      </c>
      <c r="I14" s="28">
        <f>SUM(I8:I13)</f>
        <v>9</v>
      </c>
      <c r="J14" s="31">
        <f>SUM(J8:J13)</f>
        <v>147177</v>
      </c>
    </row>
    <row r="15" spans="1:10" ht="18" customHeight="1" x14ac:dyDescent="0.2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8" x14ac:dyDescent="0.25">
      <c r="A16" s="40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75" x14ac:dyDescent="0.2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.5" thickBot="1" x14ac:dyDescent="0.3">
      <c r="A18" s="104" t="s">
        <v>97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8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30</v>
      </c>
      <c r="B8" s="16">
        <v>21</v>
      </c>
      <c r="C8" s="16">
        <v>316</v>
      </c>
      <c r="D8" s="16">
        <v>305</v>
      </c>
      <c r="E8" s="16">
        <v>8</v>
      </c>
      <c r="F8" s="17">
        <v>2.5000000000000001E-2</v>
      </c>
      <c r="G8" s="16">
        <v>1</v>
      </c>
      <c r="H8" s="17">
        <v>3.0000000000000001E-3</v>
      </c>
      <c r="I8" s="18">
        <v>2</v>
      </c>
      <c r="J8" s="19">
        <f>C8*B8</f>
        <v>6636</v>
      </c>
    </row>
    <row r="9" spans="1:10" ht="18" x14ac:dyDescent="0.25">
      <c r="A9" s="6" t="s">
        <v>38</v>
      </c>
      <c r="B9" s="16">
        <v>15</v>
      </c>
      <c r="C9" s="16">
        <v>2546</v>
      </c>
      <c r="D9" s="16">
        <v>2295</v>
      </c>
      <c r="E9" s="16">
        <v>151</v>
      </c>
      <c r="F9" s="17">
        <v>5.8999999999999997E-2</v>
      </c>
      <c r="G9" s="16">
        <v>93</v>
      </c>
      <c r="H9" s="17">
        <v>3.6999999999999998E-2</v>
      </c>
      <c r="I9" s="18">
        <v>7</v>
      </c>
      <c r="J9" s="19">
        <f t="shared" ref="J9:J15" si="0">C9*B9</f>
        <v>38190</v>
      </c>
    </row>
    <row r="10" spans="1:10" ht="18" x14ac:dyDescent="0.25">
      <c r="A10" s="6" t="s">
        <v>39</v>
      </c>
      <c r="B10" s="16">
        <v>14</v>
      </c>
      <c r="C10" s="16">
        <v>1786</v>
      </c>
      <c r="D10" s="16">
        <v>1651</v>
      </c>
      <c r="E10" s="16">
        <v>118</v>
      </c>
      <c r="F10" s="17">
        <v>6.6000000000000003E-2</v>
      </c>
      <c r="G10" s="16">
        <v>16</v>
      </c>
      <c r="H10" s="17">
        <v>8.9999999999999993E-3</v>
      </c>
      <c r="I10" s="18">
        <v>1</v>
      </c>
      <c r="J10" s="19">
        <f t="shared" si="0"/>
        <v>25004</v>
      </c>
    </row>
    <row r="11" spans="1:10" ht="18" x14ac:dyDescent="0.25">
      <c r="A11" s="6" t="s">
        <v>46</v>
      </c>
      <c r="B11" s="16">
        <v>18</v>
      </c>
      <c r="C11" s="16">
        <v>708</v>
      </c>
      <c r="D11" s="16">
        <v>574</v>
      </c>
      <c r="E11" s="16">
        <v>72</v>
      </c>
      <c r="F11" s="17">
        <v>0.10199999999999999</v>
      </c>
      <c r="G11" s="16">
        <v>62</v>
      </c>
      <c r="H11" s="17">
        <v>8.7999999999999995E-2</v>
      </c>
      <c r="I11" s="18">
        <v>0</v>
      </c>
      <c r="J11" s="19">
        <f t="shared" si="0"/>
        <v>12744</v>
      </c>
    </row>
    <row r="12" spans="1:10" ht="18" x14ac:dyDescent="0.25">
      <c r="A12" s="6" t="s">
        <v>54</v>
      </c>
      <c r="B12" s="16">
        <v>5</v>
      </c>
      <c r="C12" s="16">
        <v>224</v>
      </c>
      <c r="D12" s="16">
        <v>218</v>
      </c>
      <c r="E12" s="16">
        <v>6</v>
      </c>
      <c r="F12" s="17">
        <v>2.7E-2</v>
      </c>
      <c r="G12" s="16">
        <v>0</v>
      </c>
      <c r="H12" s="17">
        <v>0</v>
      </c>
      <c r="I12" s="18">
        <v>0</v>
      </c>
      <c r="J12" s="19">
        <f t="shared" si="0"/>
        <v>1120</v>
      </c>
    </row>
    <row r="13" spans="1:10" ht="18" x14ac:dyDescent="0.25">
      <c r="A13" s="6" t="s">
        <v>56</v>
      </c>
      <c r="B13" s="16">
        <v>21</v>
      </c>
      <c r="C13" s="16">
        <v>1840</v>
      </c>
      <c r="D13" s="16">
        <v>1419</v>
      </c>
      <c r="E13" s="16">
        <v>212</v>
      </c>
      <c r="F13" s="17">
        <v>0.115</v>
      </c>
      <c r="G13" s="16">
        <v>206</v>
      </c>
      <c r="H13" s="17">
        <v>0.112</v>
      </c>
      <c r="I13" s="18">
        <v>3</v>
      </c>
      <c r="J13" s="19">
        <f t="shared" si="0"/>
        <v>38640</v>
      </c>
    </row>
    <row r="14" spans="1:10" ht="18" x14ac:dyDescent="0.25">
      <c r="A14" s="6" t="s">
        <v>70</v>
      </c>
      <c r="B14" s="16">
        <v>12</v>
      </c>
      <c r="C14" s="16">
        <v>990</v>
      </c>
      <c r="D14" s="16">
        <v>960</v>
      </c>
      <c r="E14" s="16">
        <v>27</v>
      </c>
      <c r="F14" s="17">
        <v>2.7E-2</v>
      </c>
      <c r="G14" s="16">
        <v>2</v>
      </c>
      <c r="H14" s="17">
        <v>2E-3</v>
      </c>
      <c r="I14" s="18">
        <v>1</v>
      </c>
      <c r="J14" s="19">
        <f t="shared" si="0"/>
        <v>11880</v>
      </c>
    </row>
    <row r="15" spans="1:10" ht="18.75" thickBot="1" x14ac:dyDescent="0.3">
      <c r="A15" s="7" t="s">
        <v>72</v>
      </c>
      <c r="B15" s="16">
        <v>12</v>
      </c>
      <c r="C15" s="16">
        <v>1145</v>
      </c>
      <c r="D15" s="16">
        <v>1068</v>
      </c>
      <c r="E15" s="16">
        <v>60</v>
      </c>
      <c r="F15" s="17">
        <v>5.1999999999999998E-2</v>
      </c>
      <c r="G15" s="16">
        <v>17</v>
      </c>
      <c r="H15" s="17">
        <v>1.4999999999999999E-2</v>
      </c>
      <c r="I15" s="18">
        <v>0</v>
      </c>
      <c r="J15" s="19">
        <f t="shared" si="0"/>
        <v>13740</v>
      </c>
    </row>
    <row r="16" spans="1:10" ht="36.75" customHeight="1" thickBot="1" x14ac:dyDescent="0.3">
      <c r="A16" s="26" t="s">
        <v>83</v>
      </c>
      <c r="B16" s="32">
        <f>J16/C16</f>
        <v>15.484458398744113</v>
      </c>
      <c r="C16" s="28">
        <f>SUM(C8:C15)</f>
        <v>9555</v>
      </c>
      <c r="D16" s="29">
        <f>SUM(D8:D15)</f>
        <v>8490</v>
      </c>
      <c r="E16" s="33">
        <f>SUM(E8:E15)</f>
        <v>654</v>
      </c>
      <c r="F16" s="34">
        <f>E16/C16</f>
        <v>6.8445839874411302E-2</v>
      </c>
      <c r="G16" s="28">
        <f>SUM(G8:G15)</f>
        <v>397</v>
      </c>
      <c r="H16" s="34">
        <f>G16/C16</f>
        <v>4.1548927263212979E-2</v>
      </c>
      <c r="I16" s="28">
        <f>SUM(I8:I15)</f>
        <v>14</v>
      </c>
      <c r="J16" s="31">
        <f>SUM(J8:J15)</f>
        <v>147954</v>
      </c>
    </row>
    <row r="17" spans="1:10" ht="18" customHeight="1" x14ac:dyDescent="0.2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31</v>
      </c>
      <c r="B8" s="16">
        <v>13</v>
      </c>
      <c r="C8" s="16">
        <v>593</v>
      </c>
      <c r="D8" s="16">
        <v>554</v>
      </c>
      <c r="E8" s="16">
        <v>28</v>
      </c>
      <c r="F8" s="17">
        <v>4.7E-2</v>
      </c>
      <c r="G8" s="16">
        <v>11</v>
      </c>
      <c r="H8" s="17">
        <v>1.9E-2</v>
      </c>
      <c r="I8" s="18">
        <v>0</v>
      </c>
      <c r="J8" s="19">
        <f>C8*B8</f>
        <v>7709</v>
      </c>
    </row>
    <row r="9" spans="1:10" ht="18" x14ac:dyDescent="0.25">
      <c r="A9" s="6" t="s">
        <v>34</v>
      </c>
      <c r="B9" s="16">
        <v>13</v>
      </c>
      <c r="C9" s="16">
        <v>918</v>
      </c>
      <c r="D9" s="16">
        <v>837</v>
      </c>
      <c r="E9" s="16">
        <v>57</v>
      </c>
      <c r="F9" s="17">
        <v>6.2E-2</v>
      </c>
      <c r="G9" s="16">
        <v>24</v>
      </c>
      <c r="H9" s="17">
        <v>2.5999999999999999E-2</v>
      </c>
      <c r="I9" s="18">
        <v>0</v>
      </c>
      <c r="J9" s="19">
        <f t="shared" ref="J9:J18" si="0">C9*B9</f>
        <v>11934</v>
      </c>
    </row>
    <row r="10" spans="1:10" ht="18" x14ac:dyDescent="0.25">
      <c r="A10" s="6" t="s">
        <v>47</v>
      </c>
      <c r="B10" s="16">
        <v>13</v>
      </c>
      <c r="C10" s="16">
        <v>952</v>
      </c>
      <c r="D10" s="16">
        <v>881</v>
      </c>
      <c r="E10" s="16">
        <v>50</v>
      </c>
      <c r="F10" s="17">
        <v>5.2999999999999999E-2</v>
      </c>
      <c r="G10" s="16">
        <v>21</v>
      </c>
      <c r="H10" s="17">
        <v>2.1999999999999999E-2</v>
      </c>
      <c r="I10" s="18">
        <v>0</v>
      </c>
      <c r="J10" s="19">
        <f t="shared" si="0"/>
        <v>12376</v>
      </c>
    </row>
    <row r="11" spans="1:10" ht="18" x14ac:dyDescent="0.25">
      <c r="A11" s="6" t="s">
        <v>55</v>
      </c>
      <c r="B11" s="16">
        <v>10</v>
      </c>
      <c r="C11" s="16">
        <v>80</v>
      </c>
      <c r="D11" s="16">
        <v>80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800</v>
      </c>
    </row>
    <row r="12" spans="1:10" ht="18" x14ac:dyDescent="0.25">
      <c r="A12" s="6" t="s">
        <v>57</v>
      </c>
      <c r="B12" s="16">
        <v>17</v>
      </c>
      <c r="C12" s="16">
        <v>215</v>
      </c>
      <c r="D12" s="16">
        <v>155</v>
      </c>
      <c r="E12" s="16">
        <v>55</v>
      </c>
      <c r="F12" s="17">
        <v>0.25600000000000001</v>
      </c>
      <c r="G12" s="16">
        <v>5</v>
      </c>
      <c r="H12" s="17">
        <v>2.3E-2</v>
      </c>
      <c r="I12" s="18">
        <v>0</v>
      </c>
      <c r="J12" s="19">
        <f t="shared" si="0"/>
        <v>3655</v>
      </c>
    </row>
    <row r="13" spans="1:10" ht="18" x14ac:dyDescent="0.25">
      <c r="A13" s="6" t="s">
        <v>61</v>
      </c>
      <c r="B13" s="16">
        <v>12</v>
      </c>
      <c r="C13" s="16">
        <v>295</v>
      </c>
      <c r="D13" s="16">
        <v>270</v>
      </c>
      <c r="E13" s="16">
        <v>19</v>
      </c>
      <c r="F13" s="17">
        <v>6.4000000000000001E-2</v>
      </c>
      <c r="G13" s="16">
        <v>6</v>
      </c>
      <c r="H13" s="17">
        <v>0.02</v>
      </c>
      <c r="I13" s="18">
        <v>0</v>
      </c>
      <c r="J13" s="19">
        <f t="shared" si="0"/>
        <v>3540</v>
      </c>
    </row>
    <row r="14" spans="1:10" ht="18" x14ac:dyDescent="0.25">
      <c r="A14" s="6" t="s">
        <v>65</v>
      </c>
      <c r="B14" s="16">
        <v>26</v>
      </c>
      <c r="C14" s="16">
        <v>1522</v>
      </c>
      <c r="D14" s="16">
        <v>788</v>
      </c>
      <c r="E14" s="16">
        <v>415</v>
      </c>
      <c r="F14" s="17">
        <v>0.27300000000000002</v>
      </c>
      <c r="G14" s="16">
        <v>319</v>
      </c>
      <c r="H14" s="17">
        <v>0.21</v>
      </c>
      <c r="I14" s="18">
        <v>0</v>
      </c>
      <c r="J14" s="19">
        <f t="shared" si="0"/>
        <v>39572</v>
      </c>
    </row>
    <row r="15" spans="1:10" ht="18" x14ac:dyDescent="0.25">
      <c r="A15" s="6" t="s">
        <v>71</v>
      </c>
      <c r="B15" s="16">
        <v>8</v>
      </c>
      <c r="C15" s="16">
        <v>34</v>
      </c>
      <c r="D15" s="16">
        <v>34</v>
      </c>
      <c r="E15" s="16">
        <v>0</v>
      </c>
      <c r="F15" s="17">
        <v>0</v>
      </c>
      <c r="G15" s="16">
        <v>0</v>
      </c>
      <c r="H15" s="17">
        <v>0</v>
      </c>
      <c r="I15" s="18">
        <v>0</v>
      </c>
      <c r="J15" s="19">
        <f t="shared" si="0"/>
        <v>272</v>
      </c>
    </row>
    <row r="16" spans="1:10" ht="18" x14ac:dyDescent="0.25">
      <c r="A16" s="6" t="s">
        <v>73</v>
      </c>
      <c r="B16" s="16">
        <v>18</v>
      </c>
      <c r="C16" s="16">
        <v>8579</v>
      </c>
      <c r="D16" s="16">
        <v>7093</v>
      </c>
      <c r="E16" s="16">
        <v>900</v>
      </c>
      <c r="F16" s="17">
        <v>0.105</v>
      </c>
      <c r="G16" s="16">
        <v>585</v>
      </c>
      <c r="H16" s="17">
        <v>6.8000000000000005E-2</v>
      </c>
      <c r="I16" s="18">
        <v>1</v>
      </c>
      <c r="J16" s="19">
        <f t="shared" si="0"/>
        <v>154422</v>
      </c>
    </row>
    <row r="17" spans="1:10" ht="18" x14ac:dyDescent="0.25">
      <c r="A17" s="8" t="s">
        <v>74</v>
      </c>
      <c r="B17" s="16">
        <v>6</v>
      </c>
      <c r="C17" s="16">
        <v>222</v>
      </c>
      <c r="D17" s="16">
        <v>222</v>
      </c>
      <c r="E17" s="16">
        <v>0</v>
      </c>
      <c r="F17" s="17">
        <v>0</v>
      </c>
      <c r="G17" s="16">
        <v>0</v>
      </c>
      <c r="H17" s="17">
        <v>0</v>
      </c>
      <c r="I17" s="18">
        <v>0</v>
      </c>
      <c r="J17" s="19">
        <f t="shared" si="0"/>
        <v>1332</v>
      </c>
    </row>
    <row r="18" spans="1:10" ht="18.75" thickBot="1" x14ac:dyDescent="0.3">
      <c r="A18" s="7" t="s">
        <v>81</v>
      </c>
      <c r="B18" s="16">
        <v>14</v>
      </c>
      <c r="C18" s="16">
        <v>80</v>
      </c>
      <c r="D18" s="16">
        <v>74</v>
      </c>
      <c r="E18" s="16">
        <v>5</v>
      </c>
      <c r="F18" s="17">
        <v>6.3E-2</v>
      </c>
      <c r="G18" s="16">
        <v>1</v>
      </c>
      <c r="H18" s="17">
        <v>1.2999999999999999E-2</v>
      </c>
      <c r="I18" s="18">
        <v>0</v>
      </c>
      <c r="J18" s="19">
        <f t="shared" si="0"/>
        <v>1120</v>
      </c>
    </row>
    <row r="19" spans="1:10" ht="36.75" customHeight="1" thickBot="1" x14ac:dyDescent="0.3">
      <c r="A19" s="26" t="s">
        <v>83</v>
      </c>
      <c r="B19" s="35">
        <f>J19/C19</f>
        <v>17.548702742772424</v>
      </c>
      <c r="C19" s="28">
        <f>SUM(C8:C18)</f>
        <v>13490</v>
      </c>
      <c r="D19" s="29">
        <f>SUM(D8:D18)</f>
        <v>10988</v>
      </c>
      <c r="E19" s="28">
        <f>SUM(E8:E18)</f>
        <v>1529</v>
      </c>
      <c r="F19" s="30">
        <f>E19/C19</f>
        <v>0.1133432171979244</v>
      </c>
      <c r="G19" s="28">
        <f>SUM(G8:G18)</f>
        <v>972</v>
      </c>
      <c r="H19" s="30">
        <f>G19/C19</f>
        <v>7.2053372868791696E-2</v>
      </c>
      <c r="I19" s="28">
        <f>SUM(I8:I18)</f>
        <v>1</v>
      </c>
      <c r="J19" s="31">
        <f>SUM(J8:J18)</f>
        <v>236732</v>
      </c>
    </row>
    <row r="20" spans="1:10" ht="18" customHeight="1" x14ac:dyDescent="0.2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8" x14ac:dyDescent="0.25">
      <c r="A21" s="40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75" x14ac:dyDescent="0.2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.5" thickBot="1" x14ac:dyDescent="0.3">
      <c r="A23" s="104" t="s">
        <v>97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2" t="s">
        <v>41</v>
      </c>
      <c r="B8" s="16">
        <v>12</v>
      </c>
      <c r="C8" s="16">
        <v>698</v>
      </c>
      <c r="D8" s="16">
        <v>659</v>
      </c>
      <c r="E8" s="16">
        <v>27</v>
      </c>
      <c r="F8" s="17">
        <v>3.9E-2</v>
      </c>
      <c r="G8" s="16">
        <v>12</v>
      </c>
      <c r="H8" s="17">
        <v>1.7000000000000001E-2</v>
      </c>
      <c r="I8" s="18">
        <v>0</v>
      </c>
      <c r="J8" s="19">
        <f>C8*B8</f>
        <v>8376</v>
      </c>
    </row>
    <row r="9" spans="1:10" ht="18" x14ac:dyDescent="0.25">
      <c r="A9" s="6" t="s">
        <v>43</v>
      </c>
      <c r="B9" s="16">
        <v>11</v>
      </c>
      <c r="C9" s="16">
        <v>1994</v>
      </c>
      <c r="D9" s="16">
        <v>1917</v>
      </c>
      <c r="E9" s="16">
        <v>56</v>
      </c>
      <c r="F9" s="17">
        <v>2.8000000000000001E-2</v>
      </c>
      <c r="G9" s="16">
        <v>21</v>
      </c>
      <c r="H9" s="17">
        <v>1.0999999999999999E-2</v>
      </c>
      <c r="I9" s="18">
        <v>0</v>
      </c>
      <c r="J9" s="19">
        <f t="shared" ref="J9:J17" si="0">C9*B9</f>
        <v>21934</v>
      </c>
    </row>
    <row r="10" spans="1:10" ht="18" x14ac:dyDescent="0.25">
      <c r="A10" s="6" t="s">
        <v>44</v>
      </c>
      <c r="B10" s="16">
        <v>19</v>
      </c>
      <c r="C10" s="16">
        <v>1044</v>
      </c>
      <c r="D10" s="16">
        <v>796</v>
      </c>
      <c r="E10" s="16">
        <v>123</v>
      </c>
      <c r="F10" s="17">
        <v>0.11799999999999999</v>
      </c>
      <c r="G10" s="16">
        <v>125</v>
      </c>
      <c r="H10" s="17">
        <v>0.12</v>
      </c>
      <c r="I10" s="18">
        <v>0</v>
      </c>
      <c r="J10" s="19">
        <f t="shared" si="0"/>
        <v>19836</v>
      </c>
    </row>
    <row r="11" spans="1:10" ht="18" x14ac:dyDescent="0.25">
      <c r="A11" s="6" t="s">
        <v>45</v>
      </c>
      <c r="B11" s="16">
        <v>25</v>
      </c>
      <c r="C11" s="16">
        <v>779</v>
      </c>
      <c r="D11" s="16">
        <v>505</v>
      </c>
      <c r="E11" s="16">
        <v>84</v>
      </c>
      <c r="F11" s="17">
        <v>0.108</v>
      </c>
      <c r="G11" s="16">
        <v>190</v>
      </c>
      <c r="H11" s="17">
        <v>0.24399999999999999</v>
      </c>
      <c r="I11" s="18">
        <v>0</v>
      </c>
      <c r="J11" s="19">
        <f t="shared" si="0"/>
        <v>19475</v>
      </c>
    </row>
    <row r="12" spans="1:10" ht="18" x14ac:dyDescent="0.25">
      <c r="A12" s="6" t="s">
        <v>51</v>
      </c>
      <c r="B12" s="16">
        <v>17</v>
      </c>
      <c r="C12" s="16">
        <v>1117</v>
      </c>
      <c r="D12" s="16">
        <v>1020</v>
      </c>
      <c r="E12" s="16">
        <v>39</v>
      </c>
      <c r="F12" s="17">
        <v>3.5000000000000003E-2</v>
      </c>
      <c r="G12" s="16">
        <v>53</v>
      </c>
      <c r="H12" s="17">
        <v>4.7E-2</v>
      </c>
      <c r="I12" s="18">
        <v>5</v>
      </c>
      <c r="J12" s="19">
        <f t="shared" si="0"/>
        <v>18989</v>
      </c>
    </row>
    <row r="13" spans="1:10" ht="18" x14ac:dyDescent="0.25">
      <c r="A13" s="3" t="s">
        <v>52</v>
      </c>
      <c r="B13" s="16">
        <v>12</v>
      </c>
      <c r="C13" s="16">
        <v>817</v>
      </c>
      <c r="D13" s="16">
        <v>745</v>
      </c>
      <c r="E13" s="16">
        <v>47</v>
      </c>
      <c r="F13" s="17">
        <v>5.8000000000000003E-2</v>
      </c>
      <c r="G13" s="16">
        <v>24</v>
      </c>
      <c r="H13" s="17">
        <v>2.9000000000000001E-2</v>
      </c>
      <c r="I13" s="18">
        <v>1</v>
      </c>
      <c r="J13" s="19">
        <f t="shared" si="0"/>
        <v>9804</v>
      </c>
    </row>
    <row r="14" spans="1:10" ht="18" x14ac:dyDescent="0.25">
      <c r="A14" s="6" t="s">
        <v>53</v>
      </c>
      <c r="B14" s="16">
        <v>16</v>
      </c>
      <c r="C14" s="16">
        <v>772</v>
      </c>
      <c r="D14" s="16">
        <v>663</v>
      </c>
      <c r="E14" s="16">
        <v>41</v>
      </c>
      <c r="F14" s="17">
        <v>5.2999999999999999E-2</v>
      </c>
      <c r="G14" s="16">
        <v>66</v>
      </c>
      <c r="H14" s="17">
        <v>8.5000000000000006E-2</v>
      </c>
      <c r="I14" s="18">
        <v>2</v>
      </c>
      <c r="J14" s="19">
        <f t="shared" si="0"/>
        <v>12352</v>
      </c>
    </row>
    <row r="15" spans="1:10" ht="18" x14ac:dyDescent="0.25">
      <c r="A15" s="6" t="s">
        <v>58</v>
      </c>
      <c r="B15" s="16">
        <v>22</v>
      </c>
      <c r="C15" s="16">
        <v>271</v>
      </c>
      <c r="D15" s="16">
        <v>168</v>
      </c>
      <c r="E15" s="16">
        <v>47</v>
      </c>
      <c r="F15" s="17">
        <v>0.17299999999999999</v>
      </c>
      <c r="G15" s="16">
        <v>56</v>
      </c>
      <c r="H15" s="17">
        <v>0.20699999999999999</v>
      </c>
      <c r="I15" s="18">
        <v>0</v>
      </c>
      <c r="J15" s="19">
        <f t="shared" si="0"/>
        <v>5962</v>
      </c>
    </row>
    <row r="16" spans="1:10" ht="18" x14ac:dyDescent="0.25">
      <c r="A16" s="6" t="s">
        <v>64</v>
      </c>
      <c r="B16" s="16">
        <v>16</v>
      </c>
      <c r="C16" s="16">
        <v>715</v>
      </c>
      <c r="D16" s="16">
        <v>612</v>
      </c>
      <c r="E16" s="16">
        <v>71</v>
      </c>
      <c r="F16" s="17">
        <v>9.9000000000000005E-2</v>
      </c>
      <c r="G16" s="16">
        <v>32</v>
      </c>
      <c r="H16" s="17">
        <v>4.4999999999999998E-2</v>
      </c>
      <c r="I16" s="18">
        <v>0</v>
      </c>
      <c r="J16" s="19">
        <f t="shared" si="0"/>
        <v>11440</v>
      </c>
    </row>
    <row r="17" spans="1:10" ht="18.75" thickBot="1" x14ac:dyDescent="0.3">
      <c r="A17" s="7" t="s">
        <v>79</v>
      </c>
      <c r="B17" s="16">
        <v>11</v>
      </c>
      <c r="C17" s="16">
        <v>978</v>
      </c>
      <c r="D17" s="16">
        <v>951</v>
      </c>
      <c r="E17" s="16">
        <v>26</v>
      </c>
      <c r="F17" s="17">
        <v>2.7E-2</v>
      </c>
      <c r="G17" s="16">
        <v>1</v>
      </c>
      <c r="H17" s="17">
        <v>1E-3</v>
      </c>
      <c r="I17" s="18">
        <v>0</v>
      </c>
      <c r="J17" s="19">
        <f t="shared" si="0"/>
        <v>10758</v>
      </c>
    </row>
    <row r="18" spans="1:10" ht="36" customHeight="1" thickBot="1" x14ac:dyDescent="0.3">
      <c r="A18" s="36" t="s">
        <v>83</v>
      </c>
      <c r="B18" s="37">
        <f>J18/C18</f>
        <v>15.12531301034295</v>
      </c>
      <c r="C18" s="29">
        <f>SUM(C8:C17)</f>
        <v>9185</v>
      </c>
      <c r="D18" s="28">
        <f>SUM(D8:D17)</f>
        <v>8036</v>
      </c>
      <c r="E18" s="29">
        <f>SUM(E8:E17)</f>
        <v>561</v>
      </c>
      <c r="F18" s="38">
        <f>E18/C18</f>
        <v>6.1077844311377243E-2</v>
      </c>
      <c r="G18" s="29">
        <f>SUM(G8:G17)</f>
        <v>580</v>
      </c>
      <c r="H18" s="38">
        <f>G18/C18</f>
        <v>6.3146434403919427E-2</v>
      </c>
      <c r="I18" s="29">
        <f>SUM(I8:I17)</f>
        <v>8</v>
      </c>
      <c r="J18" s="28">
        <f>SUM(J8:J17)</f>
        <v>138926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29</v>
      </c>
      <c r="B8" s="16">
        <v>15</v>
      </c>
      <c r="C8" s="16">
        <v>91</v>
      </c>
      <c r="D8" s="16">
        <v>84</v>
      </c>
      <c r="E8" s="16">
        <v>5</v>
      </c>
      <c r="F8" s="17">
        <v>5.5E-2</v>
      </c>
      <c r="G8" s="16">
        <v>2</v>
      </c>
      <c r="H8" s="17">
        <v>2.1999999999999999E-2</v>
      </c>
      <c r="I8" s="18">
        <v>0</v>
      </c>
      <c r="J8" s="19">
        <f>C8*B8</f>
        <v>1365</v>
      </c>
    </row>
    <row r="9" spans="1:10" ht="18" x14ac:dyDescent="0.25">
      <c r="A9" s="6" t="s">
        <v>32</v>
      </c>
      <c r="B9" s="16">
        <v>24</v>
      </c>
      <c r="C9" s="16">
        <v>1653</v>
      </c>
      <c r="D9" s="16">
        <v>869</v>
      </c>
      <c r="E9" s="16">
        <v>729</v>
      </c>
      <c r="F9" s="17">
        <v>0.441</v>
      </c>
      <c r="G9" s="16">
        <v>55</v>
      </c>
      <c r="H9" s="17">
        <v>3.3000000000000002E-2</v>
      </c>
      <c r="I9" s="18">
        <v>0</v>
      </c>
      <c r="J9" s="19">
        <f t="shared" ref="J9:J15" si="0">C9*B9</f>
        <v>39672</v>
      </c>
    </row>
    <row r="10" spans="1:10" ht="18" x14ac:dyDescent="0.25">
      <c r="A10" s="6" t="s">
        <v>33</v>
      </c>
      <c r="B10" s="16">
        <v>30</v>
      </c>
      <c r="C10" s="16">
        <v>18764</v>
      </c>
      <c r="D10" s="16">
        <v>10419</v>
      </c>
      <c r="E10" s="16">
        <v>3954</v>
      </c>
      <c r="F10" s="17">
        <v>0.21099999999999999</v>
      </c>
      <c r="G10" s="16">
        <v>4381</v>
      </c>
      <c r="H10" s="17">
        <v>0.23300000000000001</v>
      </c>
      <c r="I10" s="18">
        <v>10</v>
      </c>
      <c r="J10" s="19">
        <f t="shared" si="0"/>
        <v>562920</v>
      </c>
    </row>
    <row r="11" spans="1:10" ht="18" x14ac:dyDescent="0.25">
      <c r="A11" s="3" t="s">
        <v>40</v>
      </c>
      <c r="B11" s="16">
        <v>74</v>
      </c>
      <c r="C11" s="16">
        <v>340</v>
      </c>
      <c r="D11" s="16">
        <v>254</v>
      </c>
      <c r="E11" s="16">
        <v>12</v>
      </c>
      <c r="F11" s="17">
        <v>3.5000000000000003E-2</v>
      </c>
      <c r="G11" s="16">
        <v>51</v>
      </c>
      <c r="H11" s="17">
        <v>0.15</v>
      </c>
      <c r="I11" s="18">
        <v>23</v>
      </c>
      <c r="J11" s="19">
        <f t="shared" si="0"/>
        <v>25160</v>
      </c>
    </row>
    <row r="12" spans="1:10" ht="18" x14ac:dyDescent="0.25">
      <c r="A12" s="6" t="s">
        <v>42</v>
      </c>
      <c r="B12" s="16">
        <v>9</v>
      </c>
      <c r="C12" s="16">
        <v>327</v>
      </c>
      <c r="D12" s="16">
        <v>327</v>
      </c>
      <c r="E12" s="16">
        <v>0</v>
      </c>
      <c r="F12" s="17">
        <v>0</v>
      </c>
      <c r="G12" s="16">
        <v>0</v>
      </c>
      <c r="H12" s="17">
        <v>0</v>
      </c>
      <c r="I12" s="18">
        <v>0</v>
      </c>
      <c r="J12" s="19">
        <f t="shared" si="0"/>
        <v>2943</v>
      </c>
    </row>
    <row r="13" spans="1:10" ht="18" x14ac:dyDescent="0.25">
      <c r="A13" s="6" t="s">
        <v>62</v>
      </c>
      <c r="B13" s="16">
        <v>9</v>
      </c>
      <c r="C13" s="16">
        <v>306</v>
      </c>
      <c r="D13" s="16">
        <v>298</v>
      </c>
      <c r="E13" s="16">
        <v>6</v>
      </c>
      <c r="F13" s="17">
        <v>0.02</v>
      </c>
      <c r="G13" s="16">
        <v>2</v>
      </c>
      <c r="H13" s="17">
        <v>7.0000000000000001E-3</v>
      </c>
      <c r="I13" s="18">
        <v>0</v>
      </c>
      <c r="J13" s="19">
        <f t="shared" si="0"/>
        <v>2754</v>
      </c>
    </row>
    <row r="14" spans="1:10" ht="18" x14ac:dyDescent="0.25">
      <c r="A14" s="6" t="s">
        <v>66</v>
      </c>
      <c r="B14" s="16">
        <v>14</v>
      </c>
      <c r="C14" s="16">
        <v>485</v>
      </c>
      <c r="D14" s="16">
        <v>452</v>
      </c>
      <c r="E14" s="16">
        <v>26</v>
      </c>
      <c r="F14" s="17">
        <v>5.3999999999999999E-2</v>
      </c>
      <c r="G14" s="16">
        <v>7</v>
      </c>
      <c r="H14" s="17">
        <v>1.4E-2</v>
      </c>
      <c r="I14" s="18">
        <v>0</v>
      </c>
      <c r="J14" s="19">
        <f t="shared" si="0"/>
        <v>6790</v>
      </c>
    </row>
    <row r="15" spans="1:10" ht="18.75" thickBot="1" x14ac:dyDescent="0.3">
      <c r="A15" s="7" t="s">
        <v>78</v>
      </c>
      <c r="B15" s="23">
        <v>16</v>
      </c>
      <c r="C15" s="23">
        <v>2268</v>
      </c>
      <c r="D15" s="23">
        <v>1926</v>
      </c>
      <c r="E15" s="23">
        <v>243</v>
      </c>
      <c r="F15" s="24">
        <v>0.107</v>
      </c>
      <c r="G15" s="23">
        <v>99</v>
      </c>
      <c r="H15" s="24">
        <v>4.3999999999999997E-2</v>
      </c>
      <c r="I15" s="25">
        <v>0</v>
      </c>
      <c r="J15" s="19">
        <f t="shared" si="0"/>
        <v>36288</v>
      </c>
    </row>
    <row r="16" spans="1:10" ht="36.75" customHeight="1" thickBot="1" x14ac:dyDescent="0.3">
      <c r="A16" s="36" t="s">
        <v>83</v>
      </c>
      <c r="B16" s="37">
        <f>J16/C16</f>
        <v>27.972765536023768</v>
      </c>
      <c r="C16" s="29">
        <f>SUM(C8:C15)</f>
        <v>24234</v>
      </c>
      <c r="D16" s="28">
        <f>SUM(D8:D15)</f>
        <v>14629</v>
      </c>
      <c r="E16" s="29">
        <f>SUM(E8:E15)</f>
        <v>4975</v>
      </c>
      <c r="F16" s="38">
        <f>E16/C16</f>
        <v>0.20529008830568624</v>
      </c>
      <c r="G16" s="29">
        <f>SUM(G8:G15)</f>
        <v>4597</v>
      </c>
      <c r="H16" s="38">
        <f>G16/C16</f>
        <v>0.18969216802838987</v>
      </c>
      <c r="I16" s="29">
        <f>SUM(I8:I15)</f>
        <v>33</v>
      </c>
      <c r="J16" s="28">
        <f>SUM(J8:J15)</f>
        <v>677892</v>
      </c>
    </row>
    <row r="17" spans="1:10" ht="18" customHeight="1" x14ac:dyDescent="0.2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2020-01-08T17:40:17Z</dcterms:modified>
</cp:coreProperties>
</file>