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9\"/>
    </mc:Choice>
  </mc:AlternateContent>
  <bookViews>
    <workbookView xWindow="0" yWindow="0" windowWidth="24000" windowHeight="91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7" l="1"/>
  <c r="J14" i="7"/>
  <c r="J13" i="7"/>
  <c r="J12" i="7"/>
  <c r="J11" i="7"/>
  <c r="J10" i="7"/>
  <c r="J9" i="7"/>
  <c r="J8" i="7"/>
  <c r="J17" i="6"/>
  <c r="J16" i="6"/>
  <c r="J15" i="6"/>
  <c r="J14" i="6"/>
  <c r="J13" i="6"/>
  <c r="J12" i="6"/>
  <c r="J11" i="6"/>
  <c r="J10" i="6"/>
  <c r="J9" i="6"/>
  <c r="J8" i="6"/>
  <c r="J18" i="5"/>
  <c r="J17" i="5"/>
  <c r="J16" i="5"/>
  <c r="J15" i="5"/>
  <c r="J14" i="5"/>
  <c r="J13" i="5"/>
  <c r="J12" i="5"/>
  <c r="J11" i="5"/>
  <c r="J10" i="5"/>
  <c r="J9" i="5"/>
  <c r="J8" i="5"/>
  <c r="J15" i="4"/>
  <c r="J14" i="4"/>
  <c r="J13" i="4"/>
  <c r="J12" i="4"/>
  <c r="J11" i="4"/>
  <c r="J10" i="4"/>
  <c r="J9" i="4"/>
  <c r="J8" i="4"/>
  <c r="J13" i="3"/>
  <c r="J12" i="3"/>
  <c r="J11" i="3"/>
  <c r="J10" i="3"/>
  <c r="J9" i="3"/>
  <c r="J8" i="3"/>
  <c r="J17" i="2"/>
  <c r="J16" i="2"/>
  <c r="J15" i="2"/>
  <c r="J14" i="2"/>
  <c r="J13" i="2"/>
  <c r="J12" i="2"/>
  <c r="J11" i="2"/>
  <c r="J10" i="2"/>
  <c r="J9" i="2"/>
  <c r="J8" i="2"/>
  <c r="K30" i="1"/>
  <c r="K53" i="1"/>
  <c r="K24" i="1"/>
  <c r="K32" i="1"/>
  <c r="K54" i="1"/>
  <c r="K55" i="1"/>
  <c r="K33" i="1"/>
  <c r="K8" i="1"/>
  <c r="K18" i="1"/>
  <c r="K19" i="1"/>
  <c r="K25" i="1"/>
  <c r="K26" i="1"/>
  <c r="K56" i="1"/>
  <c r="K43" i="1"/>
  <c r="K57" i="1"/>
  <c r="K44" i="1"/>
  <c r="K45" i="1"/>
  <c r="K46" i="1"/>
  <c r="K27" i="1"/>
  <c r="K34" i="1"/>
  <c r="K9" i="1"/>
  <c r="K20" i="1"/>
  <c r="K10" i="1"/>
  <c r="K47" i="1"/>
  <c r="K48" i="1"/>
  <c r="K49" i="1"/>
  <c r="K28" i="1"/>
  <c r="K35" i="1"/>
  <c r="K29" i="1"/>
  <c r="K36" i="1"/>
  <c r="K50" i="1"/>
  <c r="K11" i="1"/>
  <c r="K12" i="1"/>
  <c r="K37" i="1"/>
  <c r="K58" i="1"/>
  <c r="K13" i="1"/>
  <c r="K51" i="1"/>
  <c r="K38" i="1"/>
  <c r="K59" i="1"/>
  <c r="K21" i="1"/>
  <c r="K14" i="1"/>
  <c r="K15" i="1"/>
  <c r="K39" i="1"/>
  <c r="K31" i="1"/>
  <c r="K40" i="1"/>
  <c r="K41" i="1"/>
  <c r="K22" i="1"/>
  <c r="K16" i="1"/>
  <c r="K17" i="1"/>
  <c r="K60" i="1"/>
  <c r="K52" i="1"/>
  <c r="K23" i="1"/>
  <c r="K42" i="1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J61" i="1"/>
  <c r="H61" i="1"/>
  <c r="F61" i="1"/>
  <c r="E61" i="1"/>
  <c r="D61" i="1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<sst xmlns="http://schemas.openxmlformats.org/spreadsheetml/2006/main" count="457" uniqueCount="98">
  <si>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</si>
  <si>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</si>
  <si>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</si>
  <si>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</si>
  <si>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</si>
  <si>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</si>
  <si>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</si>
  <si>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</si>
  <si>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</si>
  <si>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</si>
  <si>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</si>
  <si>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</si>
  <si>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</si>
  <si>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</si>
  <si>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</si>
  <si>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</si>
  <si>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</si>
  <si>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</si>
  <si>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</si>
  <si>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</si>
  <si>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</si>
  <si>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</si>
  <si>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</si>
  <si>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</si>
  <si>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</si>
  <si>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</si>
  <si>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</si>
  <si>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</si>
  <si>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</si>
  <si>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</si>
  <si>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</si>
  <si>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</si>
  <si>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</si>
  <si>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</si>
  <si>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</si>
  <si>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</si>
  <si>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</si>
  <si>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</si>
  <si>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</si>
  <si>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</si>
  <si>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</si>
  <si>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</si>
  <si>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</si>
  <si>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</si>
  <si>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</si>
  <si>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</si>
  <si>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</si>
  <si>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</si>
  <si>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</si>
  <si>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</si>
  <si>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</si>
  <si>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</si>
  <si>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</si>
  <si>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</si>
  <si>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</si>
  <si>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</si>
  <si>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</si>
  <si>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</si>
  <si>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</si>
  <si>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</si>
  <si>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</si>
  <si>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</si>
  <si>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</si>
  <si>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</si>
  <si>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</si>
  <si>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</si>
  <si>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</si>
  <si>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</si>
  <si>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</si>
  <si>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</si>
  <si>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</si>
  <si>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</si>
  <si>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</si>
  <si>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</si>
  <si>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</si>
  <si>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</si>
  <si>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</si>
  <si>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</si>
  <si>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</si>
  <si>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</si>
  <si>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</si>
  <si>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</si>
  <si>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</si>
  <si>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</si>
  <si>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</si>
  <si>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</si>
  <si>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</si>
  <si>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</si>
  <si>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</si>
  <si>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</si>
  <si>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</si>
  <si>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</si>
  <si>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</si>
  <si>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</si>
  <si>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</si>
  <si>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</si>
  <si>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1/8/2020.  </t>
  </si>
  <si>
    <t>Prepared by Office of Unemployment Insurance, Division of Performance Management 1/8/2020.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</si>
</sst>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0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0" fontId="3" fillId="4" borderId="5" xfId="0" applyFont="1" applyFill="1" applyBorder="1" applyAlignment="1">
      <alignment horizontal="center"/>
    </xf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4" fillId="0" borderId="29" xfId="0" applyFont="1" applyFill="1" applyBorder="1" applyAlignment="1">
      <alignment horizontal="center"/>
    </xf>
    <xf numFmtId="3" fontId="4" fillId="0" borderId="29" xfId="1" applyNumberFormat="1" applyFont="1" applyFill="1" applyBorder="1"/>
    <xf numFmtId="164" fontId="4" fillId="0" borderId="29" xfId="0" applyNumberFormat="1" applyFont="1" applyFill="1" applyBorder="1"/>
    <xf numFmtId="3" fontId="4" fillId="0" borderId="29" xfId="0" applyNumberFormat="1" applyFont="1" applyFill="1" applyBorder="1"/>
    <xf numFmtId="3" fontId="6" fillId="0" borderId="30" xfId="0" applyNumberFormat="1" applyFont="1" applyFill="1" applyBorder="1"/>
    <xf numFmtId="0" fontId="3" fillId="4" borderId="9" xfId="0" applyFont="1" applyFill="1" applyBorder="1" applyAlignment="1">
      <alignment horizontal="center"/>
    </xf>
    <xf numFmtId="1" fontId="3" fillId="4" borderId="31" xfId="0" applyNumberFormat="1" applyFont="1" applyFill="1" applyBorder="1"/>
    <xf numFmtId="3" fontId="3" fillId="4" borderId="32" xfId="0" applyNumberFormat="1" applyFont="1" applyFill="1" applyBorder="1"/>
    <xf numFmtId="164" fontId="3" fillId="4" borderId="32" xfId="0" applyNumberFormat="1" applyFont="1" applyFill="1" applyBorder="1"/>
    <xf numFmtId="3" fontId="3" fillId="4" borderId="33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4" xfId="0" applyNumberFormat="1" applyFont="1" applyFill="1" applyBorder="1"/>
    <xf numFmtId="3" fontId="4" fillId="0" borderId="35" xfId="0" applyNumberFormat="1" applyFont="1" applyFill="1" applyBorder="1"/>
    <xf numFmtId="3" fontId="4" fillId="0" borderId="36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7" xfId="0" applyFont="1" applyFill="1" applyBorder="1" applyAlignment="1">
      <alignment horizontal="center"/>
    </xf>
    <xf numFmtId="3" fontId="4" fillId="0" borderId="38" xfId="0" applyNumberFormat="1" applyFont="1" applyFill="1" applyBorder="1"/>
    <xf numFmtId="3" fontId="6" fillId="0" borderId="39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  <xf numFmtId="0" fontId="4" fillId="2" borderId="2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3" fontId="4" fillId="2" borderId="8" xfId="1" applyNumberFormat="1" applyFont="1" applyFill="1" applyBorder="1"/>
    <xf numFmtId="164" fontId="4" fillId="2" borderId="8" xfId="0" applyNumberFormat="1" applyFont="1" applyFill="1" applyBorder="1"/>
    <xf numFmtId="3" fontId="4" fillId="2" borderId="8" xfId="0" applyNumberFormat="1" applyFont="1" applyFill="1" applyBorder="1"/>
    <xf numFmtId="3" fontId="6" fillId="2" borderId="18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5" x14ac:dyDescent="0.25"/>
  <cols>
    <col min="2" max="2" width="10.85546875" customWidth="1"/>
    <col min="3" max="3" width="15.140625" customWidth="1"/>
    <col min="4" max="4" width="12.5703125" customWidth="1"/>
    <col min="5" max="6" width="11.5703125" customWidth="1"/>
    <col min="7" max="7" width="13.85546875" customWidth="1"/>
    <col min="8" max="8" width="11.5703125" customWidth="1"/>
    <col min="9" max="9" width="13.5703125" customWidth="1"/>
    <col min="10" max="10" width="13.42578125" customWidth="1"/>
    <col min="11" max="11" width="13.85546875" customWidth="1"/>
  </cols>
  <sheetData>
    <row r="1" spans="1:11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4"/>
    </row>
    <row r="2" spans="1:11" ht="18.75" thickBot="1" x14ac:dyDescent="0.3">
      <c r="A2" s="95" t="s">
        <v>89</v>
      </c>
      <c r="B2" s="96"/>
      <c r="C2" s="96"/>
      <c r="D2" s="96"/>
      <c r="E2" s="96"/>
      <c r="F2" s="96"/>
      <c r="G2" s="96"/>
      <c r="H2" s="96"/>
      <c r="I2" s="96"/>
      <c r="J2" s="96"/>
      <c r="K2" s="97"/>
    </row>
    <row r="3" spans="1:11" ht="18" x14ac:dyDescent="0.25">
      <c r="A3" s="56"/>
      <c r="B3" s="56"/>
      <c r="C3" s="57" t="s">
        <v>22</v>
      </c>
      <c r="D3" s="58" t="s">
        <v>1</v>
      </c>
      <c r="E3" s="57"/>
      <c r="F3" s="58"/>
      <c r="G3" s="57" t="s">
        <v>28</v>
      </c>
      <c r="H3" s="58"/>
      <c r="I3" s="57" t="s">
        <v>28</v>
      </c>
      <c r="J3" s="58" t="s">
        <v>21</v>
      </c>
      <c r="K3" s="59" t="s">
        <v>26</v>
      </c>
    </row>
    <row r="4" spans="1:11" ht="18" x14ac:dyDescent="0.25">
      <c r="A4" s="60"/>
      <c r="B4" s="60"/>
      <c r="C4" s="61" t="s">
        <v>23</v>
      </c>
      <c r="D4" s="62" t="s">
        <v>24</v>
      </c>
      <c r="E4" s="61" t="s">
        <v>2</v>
      </c>
      <c r="F4" s="62" t="s">
        <v>2</v>
      </c>
      <c r="G4" s="61" t="s">
        <v>18</v>
      </c>
      <c r="H4" s="62" t="s">
        <v>2</v>
      </c>
      <c r="I4" s="61" t="s">
        <v>18</v>
      </c>
      <c r="J4" s="62" t="s">
        <v>4</v>
      </c>
      <c r="K4" s="63" t="s">
        <v>3</v>
      </c>
    </row>
    <row r="5" spans="1:11" ht="18" x14ac:dyDescent="0.25">
      <c r="A5" s="60"/>
      <c r="B5" s="60"/>
      <c r="C5" s="61" t="s">
        <v>20</v>
      </c>
      <c r="D5" s="62" t="s">
        <v>2</v>
      </c>
      <c r="E5" s="61" t="s">
        <v>4</v>
      </c>
      <c r="F5" s="62" t="s">
        <v>4</v>
      </c>
      <c r="G5" s="61" t="s">
        <v>4</v>
      </c>
      <c r="H5" s="62" t="s">
        <v>4</v>
      </c>
      <c r="I5" s="61" t="s">
        <v>4</v>
      </c>
      <c r="J5" s="62" t="s">
        <v>25</v>
      </c>
      <c r="K5" s="63" t="s">
        <v>27</v>
      </c>
    </row>
    <row r="6" spans="1:11" ht="18" x14ac:dyDescent="0.25">
      <c r="A6" s="60"/>
      <c r="B6" s="60"/>
      <c r="C6" s="61" t="s">
        <v>4</v>
      </c>
      <c r="D6" s="62" t="s">
        <v>4</v>
      </c>
      <c r="E6" s="61" t="s">
        <v>5</v>
      </c>
      <c r="F6" s="62" t="s">
        <v>6</v>
      </c>
      <c r="G6" s="61" t="s">
        <v>7</v>
      </c>
      <c r="H6" s="62" t="s">
        <v>8</v>
      </c>
      <c r="I6" s="61" t="s">
        <v>84</v>
      </c>
      <c r="J6" s="62" t="s">
        <v>9</v>
      </c>
      <c r="K6" s="63" t="s">
        <v>4</v>
      </c>
    </row>
    <row r="7" spans="1:11" ht="18.75" thickBot="1" x14ac:dyDescent="0.3">
      <c r="A7" s="64" t="s">
        <v>17</v>
      </c>
      <c r="B7" s="64" t="s">
        <v>85</v>
      </c>
      <c r="C7" s="61" t="s">
        <v>10</v>
      </c>
      <c r="D7" s="62" t="s">
        <v>11</v>
      </c>
      <c r="E7" s="61" t="s">
        <v>12</v>
      </c>
      <c r="F7" s="62" t="s">
        <v>13</v>
      </c>
      <c r="G7" s="61" t="s">
        <v>14</v>
      </c>
      <c r="H7" s="62" t="s">
        <v>15</v>
      </c>
      <c r="I7" s="61" t="s">
        <v>14</v>
      </c>
      <c r="J7" s="62" t="s">
        <v>16</v>
      </c>
      <c r="K7" s="63" t="s">
        <v>19</v>
      </c>
    </row>
    <row r="8" spans="1:11" ht="18" x14ac:dyDescent="0.25">
      <c r="A8" s="11" t="s">
        <v>29</v>
      </c>
      <c r="B8" s="41">
        <v>6</v>
      </c>
      <c r="C8" s="20">
        <v>20</v>
      </c>
      <c r="D8" s="20">
        <v>98</v>
      </c>
      <c r="E8" s="20">
        <v>82</v>
      </c>
      <c r="F8" s="20">
        <v>10</v>
      </c>
      <c r="G8" s="21">
        <v>0.10199999999999999</v>
      </c>
      <c r="H8" s="20">
        <v>6</v>
      </c>
      <c r="I8" s="21">
        <v>6.0999999999999999E-2</v>
      </c>
      <c r="J8" s="22">
        <v>0</v>
      </c>
      <c r="K8" s="45">
        <f>D8*C8</f>
        <v>1960</v>
      </c>
    </row>
    <row r="9" spans="1:11" ht="18" x14ac:dyDescent="0.25">
      <c r="A9" s="6" t="s">
        <v>30</v>
      </c>
      <c r="B9" s="9">
        <v>3</v>
      </c>
      <c r="C9" s="16">
        <v>22</v>
      </c>
      <c r="D9" s="16">
        <v>354</v>
      </c>
      <c r="E9" s="16">
        <v>346</v>
      </c>
      <c r="F9" s="16">
        <v>4</v>
      </c>
      <c r="G9" s="17">
        <v>1.0999999999999999E-2</v>
      </c>
      <c r="H9" s="16">
        <v>2</v>
      </c>
      <c r="I9" s="17">
        <v>6.0000000000000001E-3</v>
      </c>
      <c r="J9" s="18">
        <v>2</v>
      </c>
      <c r="K9" s="44">
        <f>D9*C9</f>
        <v>7788</v>
      </c>
    </row>
    <row r="10" spans="1:11" ht="18" x14ac:dyDescent="0.25">
      <c r="A10" s="6" t="s">
        <v>31</v>
      </c>
      <c r="B10" s="9">
        <v>4</v>
      </c>
      <c r="C10" s="16">
        <v>16</v>
      </c>
      <c r="D10" s="16">
        <v>508</v>
      </c>
      <c r="E10" s="16">
        <v>459</v>
      </c>
      <c r="F10" s="16">
        <v>38</v>
      </c>
      <c r="G10" s="17">
        <v>7.4999999999999997E-2</v>
      </c>
      <c r="H10" s="16">
        <v>11</v>
      </c>
      <c r="I10" s="17">
        <v>2.1999999999999999E-2</v>
      </c>
      <c r="J10" s="18">
        <v>0</v>
      </c>
      <c r="K10" s="44">
        <f>D10*C10</f>
        <v>8128</v>
      </c>
    </row>
    <row r="11" spans="1:11" ht="18" x14ac:dyDescent="0.25">
      <c r="A11" s="6" t="s">
        <v>32</v>
      </c>
      <c r="B11" s="9">
        <v>6</v>
      </c>
      <c r="C11" s="16">
        <v>21</v>
      </c>
      <c r="D11" s="16">
        <v>1779</v>
      </c>
      <c r="E11" s="16">
        <v>1137</v>
      </c>
      <c r="F11" s="16">
        <v>600</v>
      </c>
      <c r="G11" s="17">
        <v>0.33700000000000002</v>
      </c>
      <c r="H11" s="16">
        <v>42</v>
      </c>
      <c r="I11" s="17">
        <v>2.4E-2</v>
      </c>
      <c r="J11" s="18">
        <v>0</v>
      </c>
      <c r="K11" s="44">
        <f>D11*C11</f>
        <v>37359</v>
      </c>
    </row>
    <row r="12" spans="1:11" ht="18" x14ac:dyDescent="0.25">
      <c r="A12" s="6" t="s">
        <v>33</v>
      </c>
      <c r="B12" s="9">
        <v>6</v>
      </c>
      <c r="C12" s="13">
        <v>33</v>
      </c>
      <c r="D12" s="13">
        <v>17398</v>
      </c>
      <c r="E12" s="13">
        <v>8954</v>
      </c>
      <c r="F12" s="13">
        <v>4190</v>
      </c>
      <c r="G12" s="14">
        <v>0.24099999999999999</v>
      </c>
      <c r="H12" s="13">
        <v>4254</v>
      </c>
      <c r="I12" s="14">
        <v>0.245</v>
      </c>
      <c r="J12" s="15">
        <v>0</v>
      </c>
      <c r="K12" s="44">
        <f>D12*C12</f>
        <v>574134</v>
      </c>
    </row>
    <row r="13" spans="1:11" ht="18" x14ac:dyDescent="0.25">
      <c r="A13" s="6" t="s">
        <v>34</v>
      </c>
      <c r="B13" s="9">
        <v>4</v>
      </c>
      <c r="C13" s="16">
        <v>15</v>
      </c>
      <c r="D13" s="16">
        <v>1059</v>
      </c>
      <c r="E13" s="16">
        <v>955</v>
      </c>
      <c r="F13" s="16">
        <v>77</v>
      </c>
      <c r="G13" s="17">
        <v>7.2999999999999995E-2</v>
      </c>
      <c r="H13" s="16">
        <v>27</v>
      </c>
      <c r="I13" s="17">
        <v>2.5000000000000001E-2</v>
      </c>
      <c r="J13" s="18">
        <v>0</v>
      </c>
      <c r="K13" s="44">
        <f>D13*C13</f>
        <v>15885</v>
      </c>
    </row>
    <row r="14" spans="1:11" ht="18" x14ac:dyDescent="0.25">
      <c r="A14" s="6" t="s">
        <v>35</v>
      </c>
      <c r="B14" s="9">
        <v>1</v>
      </c>
      <c r="C14" s="16">
        <v>46</v>
      </c>
      <c r="D14" s="16">
        <v>2984</v>
      </c>
      <c r="E14" s="16">
        <v>858</v>
      </c>
      <c r="F14" s="16">
        <v>571</v>
      </c>
      <c r="G14" s="17">
        <v>0.191</v>
      </c>
      <c r="H14" s="16">
        <v>1554</v>
      </c>
      <c r="I14" s="17">
        <v>0.52100000000000002</v>
      </c>
      <c r="J14" s="18">
        <v>1</v>
      </c>
      <c r="K14" s="44">
        <f>D14*C14</f>
        <v>137264</v>
      </c>
    </row>
    <row r="15" spans="1:11" ht="18" x14ac:dyDescent="0.25">
      <c r="A15" s="6" t="s">
        <v>36</v>
      </c>
      <c r="B15" s="9">
        <v>2</v>
      </c>
      <c r="C15" s="16">
        <v>14</v>
      </c>
      <c r="D15" s="16">
        <v>90</v>
      </c>
      <c r="E15" s="16">
        <v>78</v>
      </c>
      <c r="F15" s="16">
        <v>11</v>
      </c>
      <c r="G15" s="17">
        <v>0.122</v>
      </c>
      <c r="H15" s="16">
        <v>1</v>
      </c>
      <c r="I15" s="17">
        <v>1.0999999999999999E-2</v>
      </c>
      <c r="J15" s="18">
        <v>0</v>
      </c>
      <c r="K15" s="44">
        <f>D15*C15</f>
        <v>1260</v>
      </c>
    </row>
    <row r="16" spans="1:11" ht="18" x14ac:dyDescent="0.25">
      <c r="A16" s="6" t="s">
        <v>37</v>
      </c>
      <c r="B16" s="9">
        <v>2</v>
      </c>
      <c r="C16" s="16">
        <v>17</v>
      </c>
      <c r="D16" s="16">
        <v>181</v>
      </c>
      <c r="E16" s="16">
        <v>149</v>
      </c>
      <c r="F16" s="16">
        <v>27</v>
      </c>
      <c r="G16" s="17">
        <v>0.14899999999999999</v>
      </c>
      <c r="H16" s="16">
        <v>5</v>
      </c>
      <c r="I16" s="17">
        <v>2.8000000000000001E-2</v>
      </c>
      <c r="J16" s="18">
        <v>0</v>
      </c>
      <c r="K16" s="44">
        <f>D16*C16</f>
        <v>3077</v>
      </c>
    </row>
    <row r="17" spans="1:11" ht="18" x14ac:dyDescent="0.25">
      <c r="A17" s="6" t="s">
        <v>38</v>
      </c>
      <c r="B17" s="9">
        <v>3</v>
      </c>
      <c r="C17" s="16">
        <v>19</v>
      </c>
      <c r="D17" s="16">
        <v>2660</v>
      </c>
      <c r="E17" s="16">
        <v>2288</v>
      </c>
      <c r="F17" s="16">
        <v>257</v>
      </c>
      <c r="G17" s="17">
        <v>9.7000000000000003E-2</v>
      </c>
      <c r="H17" s="16">
        <v>107</v>
      </c>
      <c r="I17" s="17">
        <v>0.04</v>
      </c>
      <c r="J17" s="18">
        <v>8</v>
      </c>
      <c r="K17" s="44">
        <f>D17*C17</f>
        <v>50540</v>
      </c>
    </row>
    <row r="18" spans="1:11" ht="18" x14ac:dyDescent="0.25">
      <c r="A18" s="6" t="s">
        <v>39</v>
      </c>
      <c r="B18" s="9">
        <v>3</v>
      </c>
      <c r="C18" s="16">
        <v>19</v>
      </c>
      <c r="D18" s="16">
        <v>1489</v>
      </c>
      <c r="E18" s="16">
        <v>1342</v>
      </c>
      <c r="F18" s="16">
        <v>118</v>
      </c>
      <c r="G18" s="17">
        <v>7.9000000000000001E-2</v>
      </c>
      <c r="H18" s="16">
        <v>28</v>
      </c>
      <c r="I18" s="17">
        <v>1.9E-2</v>
      </c>
      <c r="J18" s="18">
        <v>1</v>
      </c>
      <c r="K18" s="44">
        <f>D18*C18</f>
        <v>28291</v>
      </c>
    </row>
    <row r="19" spans="1:11" ht="18" x14ac:dyDescent="0.25">
      <c r="A19" s="6" t="s">
        <v>40</v>
      </c>
      <c r="B19" s="9">
        <v>6</v>
      </c>
      <c r="C19" s="16">
        <v>87</v>
      </c>
      <c r="D19" s="16">
        <v>316</v>
      </c>
      <c r="E19" s="16">
        <v>211</v>
      </c>
      <c r="F19" s="16">
        <v>30</v>
      </c>
      <c r="G19" s="17">
        <v>9.5000000000000001E-2</v>
      </c>
      <c r="H19" s="16">
        <v>51</v>
      </c>
      <c r="I19" s="17">
        <v>0.161</v>
      </c>
      <c r="J19" s="18">
        <v>24</v>
      </c>
      <c r="K19" s="44">
        <f>D19*C19</f>
        <v>27492</v>
      </c>
    </row>
    <row r="20" spans="1:11" ht="18" x14ac:dyDescent="0.25">
      <c r="A20" s="6" t="s">
        <v>41</v>
      </c>
      <c r="B20" s="9">
        <v>5</v>
      </c>
      <c r="C20" s="16">
        <v>16</v>
      </c>
      <c r="D20" s="16">
        <v>811</v>
      </c>
      <c r="E20" s="16">
        <v>676</v>
      </c>
      <c r="F20" s="16">
        <v>128</v>
      </c>
      <c r="G20" s="17">
        <v>0.158</v>
      </c>
      <c r="H20" s="16">
        <v>7</v>
      </c>
      <c r="I20" s="17">
        <v>8.9999999999999993E-3</v>
      </c>
      <c r="J20" s="18">
        <v>0</v>
      </c>
      <c r="K20" s="44">
        <f>D20*C20</f>
        <v>12976</v>
      </c>
    </row>
    <row r="21" spans="1:11" ht="18" x14ac:dyDescent="0.25">
      <c r="A21" s="6" t="s">
        <v>42</v>
      </c>
      <c r="B21" s="9">
        <v>6</v>
      </c>
      <c r="C21" s="16">
        <v>12</v>
      </c>
      <c r="D21" s="16">
        <v>370</v>
      </c>
      <c r="E21" s="16">
        <v>354</v>
      </c>
      <c r="F21" s="16">
        <v>16</v>
      </c>
      <c r="G21" s="17">
        <v>4.2999999999999997E-2</v>
      </c>
      <c r="H21" s="16">
        <v>0</v>
      </c>
      <c r="I21" s="17">
        <v>0</v>
      </c>
      <c r="J21" s="18">
        <v>0</v>
      </c>
      <c r="K21" s="44">
        <f>D21*C21</f>
        <v>4440</v>
      </c>
    </row>
    <row r="22" spans="1:11" ht="18" x14ac:dyDescent="0.25">
      <c r="A22" s="6" t="s">
        <v>43</v>
      </c>
      <c r="B22" s="9">
        <v>5</v>
      </c>
      <c r="C22" s="16">
        <v>18</v>
      </c>
      <c r="D22" s="16">
        <v>1744</v>
      </c>
      <c r="E22" s="16">
        <v>1630</v>
      </c>
      <c r="F22" s="16">
        <v>83</v>
      </c>
      <c r="G22" s="17">
        <v>4.8000000000000001E-2</v>
      </c>
      <c r="H22" s="16">
        <v>30</v>
      </c>
      <c r="I22" s="17">
        <v>1.7000000000000001E-2</v>
      </c>
      <c r="J22" s="18">
        <v>1</v>
      </c>
      <c r="K22" s="44">
        <f>D22*C22</f>
        <v>31392</v>
      </c>
    </row>
    <row r="23" spans="1:11" ht="18" x14ac:dyDescent="0.25">
      <c r="A23" s="6" t="s">
        <v>44</v>
      </c>
      <c r="B23" s="9">
        <v>5</v>
      </c>
      <c r="C23" s="16">
        <v>24</v>
      </c>
      <c r="D23" s="16">
        <v>1100</v>
      </c>
      <c r="E23" s="16">
        <v>764</v>
      </c>
      <c r="F23" s="16">
        <v>183</v>
      </c>
      <c r="G23" s="17">
        <v>0.16600000000000001</v>
      </c>
      <c r="H23" s="16">
        <v>153</v>
      </c>
      <c r="I23" s="17">
        <v>0.13900000000000001</v>
      </c>
      <c r="J23" s="18">
        <v>0</v>
      </c>
      <c r="K23" s="44">
        <f>D23*C23</f>
        <v>26400</v>
      </c>
    </row>
    <row r="24" spans="1:11" ht="18" x14ac:dyDescent="0.25">
      <c r="A24" s="6" t="s">
        <v>45</v>
      </c>
      <c r="B24" s="9">
        <v>5</v>
      </c>
      <c r="C24" s="16">
        <v>26</v>
      </c>
      <c r="D24" s="16">
        <v>679</v>
      </c>
      <c r="E24" s="16">
        <v>389</v>
      </c>
      <c r="F24" s="16">
        <v>169</v>
      </c>
      <c r="G24" s="17">
        <v>0.249</v>
      </c>
      <c r="H24" s="16">
        <v>121</v>
      </c>
      <c r="I24" s="17">
        <v>0.17799999999999999</v>
      </c>
      <c r="J24" s="18">
        <v>0</v>
      </c>
      <c r="K24" s="44">
        <f>D24*C24</f>
        <v>17654</v>
      </c>
    </row>
    <row r="25" spans="1:11" ht="18" x14ac:dyDescent="0.25">
      <c r="A25" s="6" t="s">
        <v>46</v>
      </c>
      <c r="B25" s="9">
        <v>3</v>
      </c>
      <c r="C25" s="16">
        <v>20</v>
      </c>
      <c r="D25" s="16">
        <v>622</v>
      </c>
      <c r="E25" s="16">
        <v>489</v>
      </c>
      <c r="F25" s="16">
        <v>66</v>
      </c>
      <c r="G25" s="17">
        <v>0.106</v>
      </c>
      <c r="H25" s="16">
        <v>67</v>
      </c>
      <c r="I25" s="17">
        <v>0.108</v>
      </c>
      <c r="J25" s="18">
        <v>0</v>
      </c>
      <c r="K25" s="44">
        <f>D25*C25</f>
        <v>12440</v>
      </c>
    </row>
    <row r="26" spans="1:11" ht="18" x14ac:dyDescent="0.25">
      <c r="A26" s="6" t="s">
        <v>47</v>
      </c>
      <c r="B26" s="9">
        <v>4</v>
      </c>
      <c r="C26" s="16">
        <v>17</v>
      </c>
      <c r="D26" s="16">
        <v>798</v>
      </c>
      <c r="E26" s="16">
        <v>683</v>
      </c>
      <c r="F26" s="16">
        <v>88</v>
      </c>
      <c r="G26" s="17">
        <v>0.11</v>
      </c>
      <c r="H26" s="16">
        <v>27</v>
      </c>
      <c r="I26" s="17">
        <v>3.4000000000000002E-2</v>
      </c>
      <c r="J26" s="18">
        <v>0</v>
      </c>
      <c r="K26" s="44">
        <f>D26*C26</f>
        <v>13566</v>
      </c>
    </row>
    <row r="27" spans="1:11" ht="18" x14ac:dyDescent="0.25">
      <c r="A27" s="6" t="s">
        <v>48</v>
      </c>
      <c r="B27" s="9">
        <v>1</v>
      </c>
      <c r="C27" s="16">
        <v>23</v>
      </c>
      <c r="D27" s="16">
        <v>1332</v>
      </c>
      <c r="E27" s="16">
        <v>941</v>
      </c>
      <c r="F27" s="16">
        <v>232</v>
      </c>
      <c r="G27" s="17">
        <v>0.17399999999999999</v>
      </c>
      <c r="H27" s="16">
        <v>159</v>
      </c>
      <c r="I27" s="17">
        <v>0.11899999999999999</v>
      </c>
      <c r="J27" s="18">
        <v>0</v>
      </c>
      <c r="K27" s="44">
        <f>D27*C27</f>
        <v>30636</v>
      </c>
    </row>
    <row r="28" spans="1:11" ht="18" x14ac:dyDescent="0.25">
      <c r="A28" s="6" t="s">
        <v>49</v>
      </c>
      <c r="B28" s="9">
        <v>2</v>
      </c>
      <c r="C28" s="16">
        <v>28</v>
      </c>
      <c r="D28" s="16">
        <v>1518</v>
      </c>
      <c r="E28" s="16">
        <v>1012</v>
      </c>
      <c r="F28" s="16">
        <v>400</v>
      </c>
      <c r="G28" s="17">
        <v>0.26400000000000001</v>
      </c>
      <c r="H28" s="16">
        <v>96</v>
      </c>
      <c r="I28" s="17">
        <v>6.3E-2</v>
      </c>
      <c r="J28" s="18">
        <v>10</v>
      </c>
      <c r="K28" s="44">
        <f>D28*C28</f>
        <v>42504</v>
      </c>
    </row>
    <row r="29" spans="1:11" ht="18" x14ac:dyDescent="0.25">
      <c r="A29" s="6" t="s">
        <v>50</v>
      </c>
      <c r="B29" s="9">
        <v>1</v>
      </c>
      <c r="C29" s="16">
        <v>23</v>
      </c>
      <c r="D29" s="16">
        <v>281</v>
      </c>
      <c r="E29" s="16">
        <v>235</v>
      </c>
      <c r="F29" s="16">
        <v>29</v>
      </c>
      <c r="G29" s="17">
        <v>0.10299999999999999</v>
      </c>
      <c r="H29" s="16">
        <v>17</v>
      </c>
      <c r="I29" s="17">
        <v>0.06</v>
      </c>
      <c r="J29" s="18">
        <v>0</v>
      </c>
      <c r="K29" s="44">
        <f>D29*C29</f>
        <v>6463</v>
      </c>
    </row>
    <row r="30" spans="1:11" ht="18" x14ac:dyDescent="0.25">
      <c r="A30" s="6" t="s">
        <v>51</v>
      </c>
      <c r="B30" s="9">
        <v>5</v>
      </c>
      <c r="C30" s="16">
        <v>18</v>
      </c>
      <c r="D30" s="16">
        <v>1454</v>
      </c>
      <c r="E30" s="16">
        <v>1314</v>
      </c>
      <c r="F30" s="16">
        <v>98</v>
      </c>
      <c r="G30" s="17">
        <v>6.7000000000000004E-2</v>
      </c>
      <c r="H30" s="16">
        <v>38</v>
      </c>
      <c r="I30" s="17">
        <v>2.5999999999999999E-2</v>
      </c>
      <c r="J30" s="18">
        <v>4</v>
      </c>
      <c r="K30" s="44">
        <f>D30*C30</f>
        <v>26172</v>
      </c>
    </row>
    <row r="31" spans="1:11" ht="18" x14ac:dyDescent="0.25">
      <c r="A31" s="6" t="s">
        <v>52</v>
      </c>
      <c r="B31" s="9">
        <v>5</v>
      </c>
      <c r="C31" s="16">
        <v>15</v>
      </c>
      <c r="D31" s="16">
        <v>888</v>
      </c>
      <c r="E31" s="16">
        <v>804</v>
      </c>
      <c r="F31" s="16">
        <v>53</v>
      </c>
      <c r="G31" s="17">
        <v>0.06</v>
      </c>
      <c r="H31" s="16">
        <v>30</v>
      </c>
      <c r="I31" s="17">
        <v>3.4000000000000002E-2</v>
      </c>
      <c r="J31" s="18">
        <v>1</v>
      </c>
      <c r="K31" s="44">
        <f>D31*C31</f>
        <v>13320</v>
      </c>
    </row>
    <row r="32" spans="1:11" ht="18" x14ac:dyDescent="0.25">
      <c r="A32" s="6" t="s">
        <v>53</v>
      </c>
      <c r="B32" s="9">
        <v>5</v>
      </c>
      <c r="C32" s="16">
        <v>20</v>
      </c>
      <c r="D32" s="16">
        <v>811</v>
      </c>
      <c r="E32" s="16">
        <v>690</v>
      </c>
      <c r="F32" s="16">
        <v>46</v>
      </c>
      <c r="G32" s="17">
        <v>5.7000000000000002E-2</v>
      </c>
      <c r="H32" s="16">
        <v>72</v>
      </c>
      <c r="I32" s="17">
        <v>8.8999999999999996E-2</v>
      </c>
      <c r="J32" s="18">
        <v>3</v>
      </c>
      <c r="K32" s="44">
        <f>D32*C32</f>
        <v>16220</v>
      </c>
    </row>
    <row r="33" spans="1:11" ht="18" x14ac:dyDescent="0.25">
      <c r="A33" s="6" t="s">
        <v>54</v>
      </c>
      <c r="B33" s="9">
        <v>3</v>
      </c>
      <c r="C33" s="16">
        <v>8</v>
      </c>
      <c r="D33" s="16">
        <v>157</v>
      </c>
      <c r="E33" s="16">
        <v>156</v>
      </c>
      <c r="F33" s="16">
        <v>0</v>
      </c>
      <c r="G33" s="17">
        <v>0</v>
      </c>
      <c r="H33" s="16">
        <v>1</v>
      </c>
      <c r="I33" s="17">
        <v>6.0000000000000001E-3</v>
      </c>
      <c r="J33" s="18">
        <v>0</v>
      </c>
      <c r="K33" s="44">
        <f>D33*C33</f>
        <v>1256</v>
      </c>
    </row>
    <row r="34" spans="1:11" ht="18" x14ac:dyDescent="0.25">
      <c r="A34" s="6" t="s">
        <v>55</v>
      </c>
      <c r="B34" s="9">
        <v>4</v>
      </c>
      <c r="C34" s="16">
        <v>11</v>
      </c>
      <c r="D34" s="16">
        <v>87</v>
      </c>
      <c r="E34" s="16">
        <v>87</v>
      </c>
      <c r="F34" s="16">
        <v>0</v>
      </c>
      <c r="G34" s="17">
        <v>0</v>
      </c>
      <c r="H34" s="16">
        <v>0</v>
      </c>
      <c r="I34" s="17">
        <v>0</v>
      </c>
      <c r="J34" s="18">
        <v>0</v>
      </c>
      <c r="K34" s="44">
        <f>D34*C34</f>
        <v>957</v>
      </c>
    </row>
    <row r="35" spans="1:11" ht="18" x14ac:dyDescent="0.25">
      <c r="A35" s="6" t="s">
        <v>56</v>
      </c>
      <c r="B35" s="9">
        <v>3</v>
      </c>
      <c r="C35" s="16">
        <v>25</v>
      </c>
      <c r="D35" s="16">
        <v>1675</v>
      </c>
      <c r="E35" s="16">
        <v>1236</v>
      </c>
      <c r="F35" s="16">
        <v>229</v>
      </c>
      <c r="G35" s="17">
        <v>0.13700000000000001</v>
      </c>
      <c r="H35" s="16">
        <v>206</v>
      </c>
      <c r="I35" s="17">
        <v>0.123</v>
      </c>
      <c r="J35" s="18">
        <v>4</v>
      </c>
      <c r="K35" s="44">
        <f>D35*C35</f>
        <v>41875</v>
      </c>
    </row>
    <row r="36" spans="1:11" ht="18" x14ac:dyDescent="0.25">
      <c r="A36" s="6" t="s">
        <v>57</v>
      </c>
      <c r="B36" s="9">
        <v>4</v>
      </c>
      <c r="C36" s="16">
        <v>21</v>
      </c>
      <c r="D36" s="16">
        <v>224</v>
      </c>
      <c r="E36" s="16">
        <v>138</v>
      </c>
      <c r="F36" s="16">
        <v>73</v>
      </c>
      <c r="G36" s="17">
        <v>0.32600000000000001</v>
      </c>
      <c r="H36" s="16">
        <v>13</v>
      </c>
      <c r="I36" s="17">
        <v>5.8000000000000003E-2</v>
      </c>
      <c r="J36" s="18">
        <v>0</v>
      </c>
      <c r="K36" s="44">
        <f>D36*C36</f>
        <v>4704</v>
      </c>
    </row>
    <row r="37" spans="1:11" ht="18" x14ac:dyDescent="0.25">
      <c r="A37" s="6" t="s">
        <v>58</v>
      </c>
      <c r="B37" s="9">
        <v>5</v>
      </c>
      <c r="C37" s="16">
        <v>21</v>
      </c>
      <c r="D37" s="16">
        <v>300</v>
      </c>
      <c r="E37" s="16">
        <v>244</v>
      </c>
      <c r="F37" s="16">
        <v>3</v>
      </c>
      <c r="G37" s="17">
        <v>0.01</v>
      </c>
      <c r="H37" s="16">
        <v>53</v>
      </c>
      <c r="I37" s="17">
        <v>0.17699999999999999</v>
      </c>
      <c r="J37" s="18">
        <v>0</v>
      </c>
      <c r="K37" s="44">
        <f>D37*C37</f>
        <v>6300</v>
      </c>
    </row>
    <row r="38" spans="1:11" ht="18" x14ac:dyDescent="0.25">
      <c r="A38" s="6" t="s">
        <v>59</v>
      </c>
      <c r="B38" s="9">
        <v>1</v>
      </c>
      <c r="C38" s="16">
        <v>19</v>
      </c>
      <c r="D38" s="16">
        <v>98</v>
      </c>
      <c r="E38" s="16">
        <v>89</v>
      </c>
      <c r="F38" s="16">
        <v>3</v>
      </c>
      <c r="G38" s="17">
        <v>3.1E-2</v>
      </c>
      <c r="H38" s="16">
        <v>6</v>
      </c>
      <c r="I38" s="17">
        <v>6.0999999999999999E-2</v>
      </c>
      <c r="J38" s="18">
        <v>0</v>
      </c>
      <c r="K38" s="44">
        <f>D38*C38</f>
        <v>1862</v>
      </c>
    </row>
    <row r="39" spans="1:11" ht="18" x14ac:dyDescent="0.25">
      <c r="A39" s="6" t="s">
        <v>60</v>
      </c>
      <c r="B39" s="9">
        <v>1</v>
      </c>
      <c r="C39" s="16">
        <v>17</v>
      </c>
      <c r="D39" s="16">
        <v>2591</v>
      </c>
      <c r="E39" s="16">
        <v>2095</v>
      </c>
      <c r="F39" s="16">
        <v>467</v>
      </c>
      <c r="G39" s="17">
        <v>0.18</v>
      </c>
      <c r="H39" s="16">
        <v>29</v>
      </c>
      <c r="I39" s="17">
        <v>1.0999999999999999E-2</v>
      </c>
      <c r="J39" s="18">
        <v>0</v>
      </c>
      <c r="K39" s="44">
        <f>D39*C39</f>
        <v>44047</v>
      </c>
    </row>
    <row r="40" spans="1:11" ht="18" x14ac:dyDescent="0.25">
      <c r="A40" s="6" t="s">
        <v>61</v>
      </c>
      <c r="B40" s="9">
        <v>4</v>
      </c>
      <c r="C40" s="16">
        <v>11</v>
      </c>
      <c r="D40" s="16">
        <v>270</v>
      </c>
      <c r="E40" s="16">
        <v>262</v>
      </c>
      <c r="F40" s="16">
        <v>5</v>
      </c>
      <c r="G40" s="17">
        <v>1.9E-2</v>
      </c>
      <c r="H40" s="16">
        <v>3</v>
      </c>
      <c r="I40" s="17">
        <v>1.0999999999999999E-2</v>
      </c>
      <c r="J40" s="18">
        <v>0</v>
      </c>
      <c r="K40" s="44">
        <f>D40*C40</f>
        <v>2970</v>
      </c>
    </row>
    <row r="41" spans="1:11" ht="18" x14ac:dyDescent="0.25">
      <c r="A41" s="6" t="s">
        <v>62</v>
      </c>
      <c r="B41" s="9">
        <v>6</v>
      </c>
      <c r="C41" s="16">
        <v>10</v>
      </c>
      <c r="D41" s="16">
        <v>267</v>
      </c>
      <c r="E41" s="16">
        <v>251</v>
      </c>
      <c r="F41" s="16">
        <v>14</v>
      </c>
      <c r="G41" s="17">
        <v>5.1999999999999998E-2</v>
      </c>
      <c r="H41" s="16">
        <v>2</v>
      </c>
      <c r="I41" s="17">
        <v>7.0000000000000001E-3</v>
      </c>
      <c r="J41" s="18">
        <v>0</v>
      </c>
      <c r="K41" s="44">
        <f>D41*C41</f>
        <v>2670</v>
      </c>
    </row>
    <row r="42" spans="1:11" ht="18" x14ac:dyDescent="0.25">
      <c r="A42" s="6" t="s">
        <v>63</v>
      </c>
      <c r="B42" s="9">
        <v>1</v>
      </c>
      <c r="C42" s="16">
        <v>23</v>
      </c>
      <c r="D42" s="16">
        <v>3423</v>
      </c>
      <c r="E42" s="16">
        <v>2443</v>
      </c>
      <c r="F42" s="16">
        <v>623</v>
      </c>
      <c r="G42" s="17">
        <v>0.182</v>
      </c>
      <c r="H42" s="16">
        <v>353</v>
      </c>
      <c r="I42" s="17">
        <v>0.10299999999999999</v>
      </c>
      <c r="J42" s="18">
        <v>4</v>
      </c>
      <c r="K42" s="44">
        <f>D42*C42</f>
        <v>78729</v>
      </c>
    </row>
    <row r="43" spans="1:11" ht="18" x14ac:dyDescent="0.25">
      <c r="A43" s="6" t="s">
        <v>64</v>
      </c>
      <c r="B43" s="9">
        <v>5</v>
      </c>
      <c r="C43" s="16">
        <v>16</v>
      </c>
      <c r="D43" s="16">
        <v>704</v>
      </c>
      <c r="E43" s="16">
        <v>622</v>
      </c>
      <c r="F43" s="16">
        <v>58</v>
      </c>
      <c r="G43" s="17">
        <v>8.2000000000000003E-2</v>
      </c>
      <c r="H43" s="16">
        <v>24</v>
      </c>
      <c r="I43" s="17">
        <v>3.4000000000000002E-2</v>
      </c>
      <c r="J43" s="18">
        <v>0</v>
      </c>
      <c r="K43" s="44">
        <f>D43*C43</f>
        <v>11264</v>
      </c>
    </row>
    <row r="44" spans="1:11" ht="18" x14ac:dyDescent="0.25">
      <c r="A44" s="6" t="s">
        <v>65</v>
      </c>
      <c r="B44" s="9">
        <v>4</v>
      </c>
      <c r="C44" s="16">
        <v>28</v>
      </c>
      <c r="D44" s="16">
        <v>1318</v>
      </c>
      <c r="E44" s="16">
        <v>635</v>
      </c>
      <c r="F44" s="16">
        <v>393</v>
      </c>
      <c r="G44" s="17">
        <v>0.29799999999999999</v>
      </c>
      <c r="H44" s="16">
        <v>290</v>
      </c>
      <c r="I44" s="17">
        <v>0.22</v>
      </c>
      <c r="J44" s="18">
        <v>0</v>
      </c>
      <c r="K44" s="44">
        <f>D44*C44</f>
        <v>36904</v>
      </c>
    </row>
    <row r="45" spans="1:11" ht="18" x14ac:dyDescent="0.25">
      <c r="A45" s="6" t="s">
        <v>66</v>
      </c>
      <c r="B45" s="9">
        <v>6</v>
      </c>
      <c r="C45" s="16">
        <v>17</v>
      </c>
      <c r="D45" s="16">
        <v>85</v>
      </c>
      <c r="E45" s="16">
        <v>85</v>
      </c>
      <c r="F45" s="16">
        <v>0</v>
      </c>
      <c r="G45" s="17">
        <v>0</v>
      </c>
      <c r="H45" s="16">
        <v>0</v>
      </c>
      <c r="I45" s="17">
        <v>0</v>
      </c>
      <c r="J45" s="18">
        <v>0</v>
      </c>
      <c r="K45" s="44">
        <f>D45*C45</f>
        <v>1445</v>
      </c>
    </row>
    <row r="46" spans="1:11" ht="18" x14ac:dyDescent="0.25">
      <c r="A46" s="6" t="s">
        <v>67</v>
      </c>
      <c r="B46" s="9">
        <v>2</v>
      </c>
      <c r="C46" s="16">
        <v>20</v>
      </c>
      <c r="D46" s="16">
        <v>4014</v>
      </c>
      <c r="E46" s="16">
        <v>3065</v>
      </c>
      <c r="F46" s="16">
        <v>657</v>
      </c>
      <c r="G46" s="17">
        <v>0.16400000000000001</v>
      </c>
      <c r="H46" s="16">
        <v>291</v>
      </c>
      <c r="I46" s="17">
        <v>7.1999999999999995E-2</v>
      </c>
      <c r="J46" s="18">
        <v>1</v>
      </c>
      <c r="K46" s="44">
        <f>D46*C46</f>
        <v>80280</v>
      </c>
    </row>
    <row r="47" spans="1:11" ht="18" x14ac:dyDescent="0.25">
      <c r="A47" s="6" t="s">
        <v>68</v>
      </c>
      <c r="B47" s="9">
        <v>1</v>
      </c>
      <c r="C47" s="16">
        <v>26</v>
      </c>
      <c r="D47" s="16">
        <v>525</v>
      </c>
      <c r="E47" s="16">
        <v>292</v>
      </c>
      <c r="F47" s="16">
        <v>171</v>
      </c>
      <c r="G47" s="17">
        <v>0.32600000000000001</v>
      </c>
      <c r="H47" s="16">
        <v>62</v>
      </c>
      <c r="I47" s="17">
        <v>0.11799999999999999</v>
      </c>
      <c r="J47" s="18">
        <v>0</v>
      </c>
      <c r="K47" s="44">
        <f>D47*C47</f>
        <v>13650</v>
      </c>
    </row>
    <row r="48" spans="1:11" ht="18" x14ac:dyDescent="0.25">
      <c r="A48" s="6" t="s">
        <v>69</v>
      </c>
      <c r="B48" s="9">
        <v>1</v>
      </c>
      <c r="C48" s="16">
        <v>16</v>
      </c>
      <c r="D48" s="16">
        <v>394</v>
      </c>
      <c r="E48" s="16">
        <v>303</v>
      </c>
      <c r="F48" s="16">
        <v>85</v>
      </c>
      <c r="G48" s="17">
        <v>0.216</v>
      </c>
      <c r="H48" s="16">
        <v>6</v>
      </c>
      <c r="I48" s="17">
        <v>1.4999999999999999E-2</v>
      </c>
      <c r="J48" s="18">
        <v>0</v>
      </c>
      <c r="K48" s="44">
        <f>D48*C48</f>
        <v>6304</v>
      </c>
    </row>
    <row r="49" spans="1:11" ht="18" x14ac:dyDescent="0.25">
      <c r="A49" s="114" t="s">
        <v>70</v>
      </c>
      <c r="B49" s="115">
        <v>3</v>
      </c>
      <c r="C49" s="116"/>
      <c r="D49" s="116"/>
      <c r="E49" s="116"/>
      <c r="F49" s="116"/>
      <c r="G49" s="117"/>
      <c r="H49" s="116"/>
      <c r="I49" s="117"/>
      <c r="J49" s="118"/>
      <c r="K49" s="119">
        <f>D49*C49</f>
        <v>0</v>
      </c>
    </row>
    <row r="50" spans="1:11" ht="18" x14ac:dyDescent="0.25">
      <c r="A50" s="6" t="s">
        <v>71</v>
      </c>
      <c r="B50" s="9">
        <v>4</v>
      </c>
      <c r="C50" s="16">
        <v>13</v>
      </c>
      <c r="D50" s="16">
        <v>21</v>
      </c>
      <c r="E50" s="16">
        <v>21</v>
      </c>
      <c r="F50" s="16">
        <v>0</v>
      </c>
      <c r="G50" s="17">
        <v>0</v>
      </c>
      <c r="H50" s="16">
        <v>0</v>
      </c>
      <c r="I50" s="17">
        <v>0</v>
      </c>
      <c r="J50" s="18">
        <v>0</v>
      </c>
      <c r="K50" s="44">
        <f>D50*C50</f>
        <v>273</v>
      </c>
    </row>
    <row r="51" spans="1:11" ht="18" x14ac:dyDescent="0.25">
      <c r="A51" s="6" t="s">
        <v>72</v>
      </c>
      <c r="B51" s="9">
        <v>3</v>
      </c>
      <c r="C51" s="16">
        <v>18</v>
      </c>
      <c r="D51" s="16">
        <v>1149</v>
      </c>
      <c r="E51" s="16">
        <v>918</v>
      </c>
      <c r="F51" s="16">
        <v>188</v>
      </c>
      <c r="G51" s="17">
        <v>0.16400000000000001</v>
      </c>
      <c r="H51" s="16">
        <v>43</v>
      </c>
      <c r="I51" s="17">
        <v>3.6999999999999998E-2</v>
      </c>
      <c r="J51" s="18">
        <v>0</v>
      </c>
      <c r="K51" s="44">
        <f>D51*C51</f>
        <v>20682</v>
      </c>
    </row>
    <row r="52" spans="1:11" ht="18" x14ac:dyDescent="0.25">
      <c r="A52" s="6" t="s">
        <v>73</v>
      </c>
      <c r="B52" s="9">
        <v>4</v>
      </c>
      <c r="C52" s="16">
        <v>22</v>
      </c>
      <c r="D52" s="16">
        <v>9206</v>
      </c>
      <c r="E52" s="16">
        <v>6482</v>
      </c>
      <c r="F52" s="16">
        <v>1765</v>
      </c>
      <c r="G52" s="17">
        <v>0.192</v>
      </c>
      <c r="H52" s="16">
        <v>953</v>
      </c>
      <c r="I52" s="17">
        <v>0.104</v>
      </c>
      <c r="J52" s="18">
        <v>6</v>
      </c>
      <c r="K52" s="44">
        <f>D52*C52</f>
        <v>202532</v>
      </c>
    </row>
    <row r="53" spans="1:11" ht="18" x14ac:dyDescent="0.25">
      <c r="A53" s="6" t="s">
        <v>74</v>
      </c>
      <c r="B53" s="9">
        <v>4</v>
      </c>
      <c r="C53" s="16">
        <v>8</v>
      </c>
      <c r="D53" s="16">
        <v>255</v>
      </c>
      <c r="E53" s="16">
        <v>255</v>
      </c>
      <c r="F53" s="16">
        <v>0</v>
      </c>
      <c r="G53" s="17">
        <v>0</v>
      </c>
      <c r="H53" s="16">
        <v>0</v>
      </c>
      <c r="I53" s="17">
        <v>0</v>
      </c>
      <c r="J53" s="18">
        <v>0</v>
      </c>
      <c r="K53" s="44">
        <f>D53*C53</f>
        <v>2040</v>
      </c>
    </row>
    <row r="54" spans="1:11" ht="18" x14ac:dyDescent="0.25">
      <c r="A54" s="6" t="s">
        <v>75</v>
      </c>
      <c r="B54" s="9">
        <v>2</v>
      </c>
      <c r="C54" s="16">
        <v>19</v>
      </c>
      <c r="D54" s="16">
        <v>1138</v>
      </c>
      <c r="E54" s="16">
        <v>849</v>
      </c>
      <c r="F54" s="16">
        <v>239</v>
      </c>
      <c r="G54" s="17">
        <v>0.21</v>
      </c>
      <c r="H54" s="16">
        <v>50</v>
      </c>
      <c r="I54" s="17">
        <v>4.3999999999999997E-2</v>
      </c>
      <c r="J54" s="18">
        <v>0</v>
      </c>
      <c r="K54" s="44">
        <f>D54*C54</f>
        <v>21622</v>
      </c>
    </row>
    <row r="55" spans="1:11" ht="18" x14ac:dyDescent="0.25">
      <c r="A55" s="6" t="s">
        <v>76</v>
      </c>
      <c r="B55" s="9">
        <v>1</v>
      </c>
      <c r="C55" s="16">
        <v>29</v>
      </c>
      <c r="D55" s="16">
        <v>8</v>
      </c>
      <c r="E55" s="16">
        <v>7</v>
      </c>
      <c r="F55" s="16">
        <v>0</v>
      </c>
      <c r="G55" s="17">
        <v>0</v>
      </c>
      <c r="H55" s="16">
        <v>1</v>
      </c>
      <c r="I55" s="17">
        <v>0.125</v>
      </c>
      <c r="J55" s="18">
        <v>0</v>
      </c>
      <c r="K55" s="44">
        <f>D55*C55</f>
        <v>232</v>
      </c>
    </row>
    <row r="56" spans="1:11" ht="18" x14ac:dyDescent="0.25">
      <c r="A56" s="6" t="s">
        <v>77</v>
      </c>
      <c r="B56" s="9">
        <v>1</v>
      </c>
      <c r="C56" s="16">
        <v>14</v>
      </c>
      <c r="D56" s="16">
        <v>34</v>
      </c>
      <c r="E56" s="16">
        <v>31</v>
      </c>
      <c r="F56" s="16">
        <v>3</v>
      </c>
      <c r="G56" s="17">
        <v>8.7999999999999995E-2</v>
      </c>
      <c r="H56" s="16">
        <v>0</v>
      </c>
      <c r="I56" s="17">
        <v>0</v>
      </c>
      <c r="J56" s="18">
        <v>0</v>
      </c>
      <c r="K56" s="44">
        <f>D56*C56</f>
        <v>476</v>
      </c>
    </row>
    <row r="57" spans="1:11" ht="18" x14ac:dyDescent="0.25">
      <c r="A57" s="6" t="s">
        <v>78</v>
      </c>
      <c r="B57" s="9">
        <v>6</v>
      </c>
      <c r="C57" s="16">
        <v>18</v>
      </c>
      <c r="D57" s="16">
        <v>2288</v>
      </c>
      <c r="E57" s="16">
        <v>1768</v>
      </c>
      <c r="F57" s="16">
        <v>429</v>
      </c>
      <c r="G57" s="17">
        <v>0.188</v>
      </c>
      <c r="H57" s="16">
        <v>91</v>
      </c>
      <c r="I57" s="17">
        <v>0.04</v>
      </c>
      <c r="J57" s="18">
        <v>0</v>
      </c>
      <c r="K57" s="44">
        <f>D57*C57</f>
        <v>41184</v>
      </c>
    </row>
    <row r="58" spans="1:11" ht="18" x14ac:dyDescent="0.25">
      <c r="A58" s="6" t="s">
        <v>79</v>
      </c>
      <c r="B58" s="9">
        <v>5</v>
      </c>
      <c r="C58" s="16">
        <v>14</v>
      </c>
      <c r="D58" s="16">
        <v>1107</v>
      </c>
      <c r="E58" s="16">
        <v>1034</v>
      </c>
      <c r="F58" s="16">
        <v>69</v>
      </c>
      <c r="G58" s="17">
        <v>6.2E-2</v>
      </c>
      <c r="H58" s="16">
        <v>4</v>
      </c>
      <c r="I58" s="17">
        <v>4.0000000000000001E-3</v>
      </c>
      <c r="J58" s="18">
        <v>0</v>
      </c>
      <c r="K58" s="44">
        <f>D58*C58</f>
        <v>15498</v>
      </c>
    </row>
    <row r="59" spans="1:11" ht="18" x14ac:dyDescent="0.25">
      <c r="A59" s="6" t="s">
        <v>80</v>
      </c>
      <c r="B59" s="9">
        <v>2</v>
      </c>
      <c r="C59" s="16">
        <v>14</v>
      </c>
      <c r="D59" s="16">
        <v>238</v>
      </c>
      <c r="E59" s="16">
        <v>225</v>
      </c>
      <c r="F59" s="16">
        <v>13</v>
      </c>
      <c r="G59" s="17">
        <v>5.5E-2</v>
      </c>
      <c r="H59" s="16">
        <v>0</v>
      </c>
      <c r="I59" s="17">
        <v>0</v>
      </c>
      <c r="J59" s="18">
        <v>0</v>
      </c>
      <c r="K59" s="44">
        <f>D59*C59</f>
        <v>3332</v>
      </c>
    </row>
    <row r="60" spans="1:11" ht="18.75" thickBot="1" x14ac:dyDescent="0.3">
      <c r="A60" s="8" t="s">
        <v>81</v>
      </c>
      <c r="B60" s="46">
        <v>4</v>
      </c>
      <c r="C60" s="47">
        <v>13</v>
      </c>
      <c r="D60" s="47">
        <v>86</v>
      </c>
      <c r="E60" s="47">
        <v>83</v>
      </c>
      <c r="F60" s="47">
        <v>2</v>
      </c>
      <c r="G60" s="48">
        <v>2.3E-2</v>
      </c>
      <c r="H60" s="47">
        <v>1</v>
      </c>
      <c r="I60" s="48">
        <v>1.2E-2</v>
      </c>
      <c r="J60" s="49">
        <v>0</v>
      </c>
      <c r="K60" s="50">
        <f>D60*C60</f>
        <v>1118</v>
      </c>
    </row>
    <row r="61" spans="1:11" ht="18.75" thickBot="1" x14ac:dyDescent="0.3">
      <c r="A61" s="43" t="s">
        <v>82</v>
      </c>
      <c r="B61" s="51"/>
      <c r="C61" s="52">
        <f>K61/D61</f>
        <v>24.546721289014332</v>
      </c>
      <c r="D61" s="53">
        <f>SUM(D8:D60)</f>
        <v>72986</v>
      </c>
      <c r="E61" s="53">
        <f>SUM(E8:E60)</f>
        <v>50516</v>
      </c>
      <c r="F61" s="53">
        <f>SUM(F8:F60)</f>
        <v>13013</v>
      </c>
      <c r="G61" s="54">
        <f>F61/D61</f>
        <v>0.17829446743211028</v>
      </c>
      <c r="H61" s="53">
        <f>SUM(H8:H60)</f>
        <v>9387</v>
      </c>
      <c r="I61" s="54">
        <f>H61/D61</f>
        <v>0.12861370673827857</v>
      </c>
      <c r="J61" s="53">
        <f>SUM(J8:J60)</f>
        <v>70</v>
      </c>
      <c r="K61" s="55">
        <f>SUM(K8:K60)</f>
        <v>1791567</v>
      </c>
    </row>
    <row r="62" spans="1:11" ht="18" customHeight="1" x14ac:dyDescent="0.25">
      <c r="A62" s="98" t="s">
        <v>86</v>
      </c>
      <c r="B62" s="99"/>
      <c r="C62" s="99"/>
      <c r="D62" s="99"/>
      <c r="E62" s="99"/>
      <c r="F62" s="99"/>
      <c r="G62" s="99"/>
      <c r="H62" s="99"/>
      <c r="I62" s="99"/>
      <c r="J62" s="99"/>
      <c r="K62" s="100"/>
    </row>
    <row r="63" spans="1:11" ht="15.75" x14ac:dyDescent="0.25">
      <c r="A63" s="39"/>
      <c r="B63" s="87" t="s">
        <v>87</v>
      </c>
      <c r="C63" s="87"/>
      <c r="D63" s="87"/>
      <c r="E63" s="87"/>
      <c r="F63" s="87"/>
      <c r="G63" s="87"/>
      <c r="H63" s="87"/>
      <c r="I63" s="87"/>
      <c r="J63" s="87"/>
      <c r="K63" s="88"/>
    </row>
    <row r="64" spans="1:11" ht="15.75" x14ac:dyDescent="0.25">
      <c r="A64" s="86" t="s">
        <v>88</v>
      </c>
      <c r="B64" s="87"/>
      <c r="C64" s="87"/>
      <c r="D64" s="87"/>
      <c r="E64" s="87"/>
      <c r="F64" s="87"/>
      <c r="G64" s="87"/>
      <c r="H64" s="87"/>
      <c r="I64" s="87"/>
      <c r="J64" s="87"/>
      <c r="K64" s="88"/>
    </row>
    <row r="65" spans="1:11" ht="16.5" thickBot="1" x14ac:dyDescent="0.3">
      <c r="A65" s="89" t="s">
        <v>96</v>
      </c>
      <c r="B65" s="90"/>
      <c r="C65" s="90"/>
      <c r="D65" s="90"/>
      <c r="E65" s="90"/>
      <c r="F65" s="90"/>
      <c r="G65" s="90"/>
      <c r="H65" s="90"/>
      <c r="I65" s="90"/>
      <c r="J65" s="90"/>
      <c r="K65" s="91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" customWidth="1"/>
    <col min="7" max="7" width="11.5703125" customWidth="1"/>
    <col min="8" max="8" width="14.42578125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90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63" t="s">
        <v>19</v>
      </c>
    </row>
    <row r="8" spans="1:10" ht="18" x14ac:dyDescent="0.25">
      <c r="A8" s="2" t="s">
        <v>35</v>
      </c>
      <c r="B8" s="20">
        <v>46</v>
      </c>
      <c r="C8" s="20">
        <v>2984</v>
      </c>
      <c r="D8" s="20">
        <v>858</v>
      </c>
      <c r="E8" s="20">
        <v>571</v>
      </c>
      <c r="F8" s="21">
        <v>0.191</v>
      </c>
      <c r="G8" s="20">
        <v>1554</v>
      </c>
      <c r="H8" s="21">
        <v>0.52100000000000002</v>
      </c>
      <c r="I8" s="75">
        <v>1</v>
      </c>
      <c r="J8" s="44">
        <f>C8*B8</f>
        <v>137264</v>
      </c>
    </row>
    <row r="9" spans="1:10" ht="18" x14ac:dyDescent="0.25">
      <c r="A9" s="3" t="s">
        <v>48</v>
      </c>
      <c r="B9" s="16">
        <v>23</v>
      </c>
      <c r="C9" s="16">
        <v>1332</v>
      </c>
      <c r="D9" s="16">
        <v>941</v>
      </c>
      <c r="E9" s="16">
        <v>232</v>
      </c>
      <c r="F9" s="17">
        <v>0.17399999999999999</v>
      </c>
      <c r="G9" s="16">
        <v>159</v>
      </c>
      <c r="H9" s="17">
        <v>0.11899999999999999</v>
      </c>
      <c r="I9" s="76">
        <v>0</v>
      </c>
      <c r="J9" s="44">
        <f>C9*B9</f>
        <v>30636</v>
      </c>
    </row>
    <row r="10" spans="1:10" ht="18" x14ac:dyDescent="0.25">
      <c r="A10" s="3" t="s">
        <v>50</v>
      </c>
      <c r="B10" s="16">
        <v>23</v>
      </c>
      <c r="C10" s="16">
        <v>281</v>
      </c>
      <c r="D10" s="16">
        <v>235</v>
      </c>
      <c r="E10" s="16">
        <v>29</v>
      </c>
      <c r="F10" s="17">
        <v>0.10299999999999999</v>
      </c>
      <c r="G10" s="16">
        <v>17</v>
      </c>
      <c r="H10" s="17">
        <v>0.06</v>
      </c>
      <c r="I10" s="76">
        <v>0</v>
      </c>
      <c r="J10" s="44">
        <f t="shared" ref="J10:J17" si="0">C10*B10</f>
        <v>6463</v>
      </c>
    </row>
    <row r="11" spans="1:10" ht="18" x14ac:dyDescent="0.25">
      <c r="A11" s="3" t="s">
        <v>59</v>
      </c>
      <c r="B11" s="16">
        <v>19</v>
      </c>
      <c r="C11" s="16">
        <v>98</v>
      </c>
      <c r="D11" s="16">
        <v>89</v>
      </c>
      <c r="E11" s="16">
        <v>3</v>
      </c>
      <c r="F11" s="17">
        <v>3.1E-2</v>
      </c>
      <c r="G11" s="16">
        <v>6</v>
      </c>
      <c r="H11" s="17">
        <v>6.0999999999999999E-2</v>
      </c>
      <c r="I11" s="76">
        <v>0</v>
      </c>
      <c r="J11" s="44">
        <f t="shared" si="0"/>
        <v>1862</v>
      </c>
    </row>
    <row r="12" spans="1:10" ht="18" x14ac:dyDescent="0.25">
      <c r="A12" s="3" t="s">
        <v>60</v>
      </c>
      <c r="B12" s="13">
        <v>17</v>
      </c>
      <c r="C12" s="13">
        <v>2591</v>
      </c>
      <c r="D12" s="13">
        <v>2095</v>
      </c>
      <c r="E12" s="13">
        <v>467</v>
      </c>
      <c r="F12" s="14">
        <v>0.18</v>
      </c>
      <c r="G12" s="13">
        <v>29</v>
      </c>
      <c r="H12" s="14">
        <v>1.0999999999999999E-2</v>
      </c>
      <c r="I12" s="77">
        <v>0</v>
      </c>
      <c r="J12" s="44">
        <f t="shared" si="0"/>
        <v>44047</v>
      </c>
    </row>
    <row r="13" spans="1:10" ht="18" x14ac:dyDescent="0.25">
      <c r="A13" s="3" t="s">
        <v>63</v>
      </c>
      <c r="B13" s="16">
        <v>23</v>
      </c>
      <c r="C13" s="16">
        <v>3423</v>
      </c>
      <c r="D13" s="16">
        <v>2443</v>
      </c>
      <c r="E13" s="16">
        <v>623</v>
      </c>
      <c r="F13" s="17">
        <v>0.182</v>
      </c>
      <c r="G13" s="16">
        <v>353</v>
      </c>
      <c r="H13" s="17">
        <v>0.10299999999999999</v>
      </c>
      <c r="I13" s="76">
        <v>4</v>
      </c>
      <c r="J13" s="44">
        <f t="shared" si="0"/>
        <v>78729</v>
      </c>
    </row>
    <row r="14" spans="1:10" ht="18" x14ac:dyDescent="0.25">
      <c r="A14" s="3" t="s">
        <v>68</v>
      </c>
      <c r="B14" s="16">
        <v>26</v>
      </c>
      <c r="C14" s="16">
        <v>525</v>
      </c>
      <c r="D14" s="16">
        <v>292</v>
      </c>
      <c r="E14" s="16">
        <v>171</v>
      </c>
      <c r="F14" s="17">
        <v>0.32600000000000001</v>
      </c>
      <c r="G14" s="16">
        <v>62</v>
      </c>
      <c r="H14" s="17">
        <v>0.11799999999999999</v>
      </c>
      <c r="I14" s="76">
        <v>0</v>
      </c>
      <c r="J14" s="44">
        <f t="shared" si="0"/>
        <v>13650</v>
      </c>
    </row>
    <row r="15" spans="1:10" ht="18" x14ac:dyDescent="0.25">
      <c r="A15" s="3" t="s">
        <v>69</v>
      </c>
      <c r="B15" s="16">
        <v>16</v>
      </c>
      <c r="C15" s="16">
        <v>394</v>
      </c>
      <c r="D15" s="16">
        <v>303</v>
      </c>
      <c r="E15" s="16">
        <v>85</v>
      </c>
      <c r="F15" s="17">
        <v>0.216</v>
      </c>
      <c r="G15" s="16">
        <v>6</v>
      </c>
      <c r="H15" s="17">
        <v>1.4999999999999999E-2</v>
      </c>
      <c r="I15" s="76">
        <v>0</v>
      </c>
      <c r="J15" s="44">
        <f t="shared" si="0"/>
        <v>6304</v>
      </c>
    </row>
    <row r="16" spans="1:10" ht="18" x14ac:dyDescent="0.25">
      <c r="A16" s="3" t="s">
        <v>76</v>
      </c>
      <c r="B16" s="16">
        <v>29</v>
      </c>
      <c r="C16" s="16">
        <v>8</v>
      </c>
      <c r="D16" s="16">
        <v>7</v>
      </c>
      <c r="E16" s="16">
        <v>0</v>
      </c>
      <c r="F16" s="17">
        <v>0</v>
      </c>
      <c r="G16" s="16">
        <v>1</v>
      </c>
      <c r="H16" s="17">
        <v>0.125</v>
      </c>
      <c r="I16" s="76">
        <v>0</v>
      </c>
      <c r="J16" s="44">
        <f t="shared" si="0"/>
        <v>232</v>
      </c>
    </row>
    <row r="17" spans="1:10" ht="18.75" thickBot="1" x14ac:dyDescent="0.3">
      <c r="A17" s="83" t="s">
        <v>77</v>
      </c>
      <c r="B17" s="23">
        <v>14</v>
      </c>
      <c r="C17" s="23">
        <v>34</v>
      </c>
      <c r="D17" s="23">
        <v>31</v>
      </c>
      <c r="E17" s="23">
        <v>3</v>
      </c>
      <c r="F17" s="24">
        <v>8.7999999999999995E-2</v>
      </c>
      <c r="G17" s="23">
        <v>0</v>
      </c>
      <c r="H17" s="24">
        <v>0</v>
      </c>
      <c r="I17" s="84">
        <v>0</v>
      </c>
      <c r="J17" s="85">
        <f t="shared" si="0"/>
        <v>476</v>
      </c>
    </row>
    <row r="18" spans="1:10" ht="39.75" customHeight="1" thickBot="1" x14ac:dyDescent="0.3">
      <c r="A18" s="78" t="s">
        <v>83</v>
      </c>
      <c r="B18" s="79">
        <f>J18/C18</f>
        <v>27.391859468723222</v>
      </c>
      <c r="C18" s="80">
        <f>SUM(C8:C17)</f>
        <v>11670</v>
      </c>
      <c r="D18" s="81">
        <f>SUM(D8:D17)</f>
        <v>7294</v>
      </c>
      <c r="E18" s="80">
        <f>SUM(E8:E17)</f>
        <v>2184</v>
      </c>
      <c r="F18" s="82">
        <f>E18/C18</f>
        <v>0.187146529562982</v>
      </c>
      <c r="G18" s="80">
        <f>SUM(G8:G17)</f>
        <v>2187</v>
      </c>
      <c r="H18" s="82">
        <f>G18/C18</f>
        <v>0.18740359897172237</v>
      </c>
      <c r="I18" s="80">
        <f>SUM(I8:I17)</f>
        <v>5</v>
      </c>
      <c r="J18" s="42">
        <f>SUM(J8:J17)</f>
        <v>319663</v>
      </c>
    </row>
    <row r="19" spans="1:10" ht="18" customHeight="1" x14ac:dyDescent="0.25">
      <c r="A19" s="107" t="s">
        <v>86</v>
      </c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0" ht="18" x14ac:dyDescent="0.25">
      <c r="A20" s="40"/>
      <c r="B20" s="87" t="s">
        <v>87</v>
      </c>
      <c r="C20" s="87"/>
      <c r="D20" s="87"/>
      <c r="E20" s="87"/>
      <c r="F20" s="87"/>
      <c r="G20" s="87"/>
      <c r="H20" s="87"/>
      <c r="I20" s="87"/>
      <c r="J20" s="88"/>
    </row>
    <row r="21" spans="1:10" ht="15.75" x14ac:dyDescent="0.25">
      <c r="A21" s="101" t="s">
        <v>88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6.5" thickBot="1" x14ac:dyDescent="0.3">
      <c r="A22" s="104" t="s">
        <v>97</v>
      </c>
      <c r="B22" s="105"/>
      <c r="C22" s="105"/>
      <c r="D22" s="105"/>
      <c r="E22" s="105"/>
      <c r="F22" s="105"/>
      <c r="G22" s="105"/>
      <c r="H22" s="105"/>
      <c r="I22" s="105"/>
      <c r="J22" s="106"/>
    </row>
    <row r="23" spans="1:10" ht="18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110" t="s">
        <v>91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68"/>
      <c r="B3" s="69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70"/>
      <c r="B4" s="7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70"/>
      <c r="B5" s="7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70"/>
      <c r="B6" s="7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72" t="s">
        <v>17</v>
      </c>
      <c r="B7" s="73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8" x14ac:dyDescent="0.25">
      <c r="A8" s="10" t="s">
        <v>36</v>
      </c>
      <c r="B8" s="16">
        <v>14</v>
      </c>
      <c r="C8" s="16">
        <v>90</v>
      </c>
      <c r="D8" s="16">
        <v>78</v>
      </c>
      <c r="E8" s="16">
        <v>11</v>
      </c>
      <c r="F8" s="17">
        <v>0.122</v>
      </c>
      <c r="G8" s="16">
        <v>1</v>
      </c>
      <c r="H8" s="17">
        <v>1.0999999999999999E-2</v>
      </c>
      <c r="I8" s="18">
        <v>0</v>
      </c>
      <c r="J8" s="19">
        <f>C8*B8</f>
        <v>1260</v>
      </c>
    </row>
    <row r="9" spans="1:10" ht="18" x14ac:dyDescent="0.25">
      <c r="A9" s="9" t="s">
        <v>37</v>
      </c>
      <c r="B9" s="16">
        <v>17</v>
      </c>
      <c r="C9" s="16">
        <v>181</v>
      </c>
      <c r="D9" s="16">
        <v>149</v>
      </c>
      <c r="E9" s="16">
        <v>27</v>
      </c>
      <c r="F9" s="17">
        <v>0.14899999999999999</v>
      </c>
      <c r="G9" s="16">
        <v>5</v>
      </c>
      <c r="H9" s="17">
        <v>2.8000000000000001E-2</v>
      </c>
      <c r="I9" s="18">
        <v>0</v>
      </c>
      <c r="J9" s="19">
        <f t="shared" ref="J9:J13" si="0">C9*B9</f>
        <v>3077</v>
      </c>
    </row>
    <row r="10" spans="1:10" ht="18" x14ac:dyDescent="0.25">
      <c r="A10" s="6" t="s">
        <v>49</v>
      </c>
      <c r="B10" s="16">
        <v>28</v>
      </c>
      <c r="C10" s="16">
        <v>1518</v>
      </c>
      <c r="D10" s="16">
        <v>1012</v>
      </c>
      <c r="E10" s="16">
        <v>400</v>
      </c>
      <c r="F10" s="17">
        <v>0.26400000000000001</v>
      </c>
      <c r="G10" s="16">
        <v>96</v>
      </c>
      <c r="H10" s="17">
        <v>6.3E-2</v>
      </c>
      <c r="I10" s="18">
        <v>10</v>
      </c>
      <c r="J10" s="19">
        <f t="shared" si="0"/>
        <v>42504</v>
      </c>
    </row>
    <row r="11" spans="1:10" ht="18" x14ac:dyDescent="0.25">
      <c r="A11" s="6" t="s">
        <v>67</v>
      </c>
      <c r="B11" s="16">
        <v>20</v>
      </c>
      <c r="C11" s="16">
        <v>4014</v>
      </c>
      <c r="D11" s="16">
        <v>3065</v>
      </c>
      <c r="E11" s="16">
        <v>657</v>
      </c>
      <c r="F11" s="17">
        <v>0.16400000000000001</v>
      </c>
      <c r="G11" s="16">
        <v>291</v>
      </c>
      <c r="H11" s="17">
        <v>7.1999999999999995E-2</v>
      </c>
      <c r="I11" s="18">
        <v>1</v>
      </c>
      <c r="J11" s="19">
        <f t="shared" si="0"/>
        <v>80280</v>
      </c>
    </row>
    <row r="12" spans="1:10" ht="18" x14ac:dyDescent="0.25">
      <c r="A12" s="6" t="s">
        <v>75</v>
      </c>
      <c r="B12" s="16">
        <v>19</v>
      </c>
      <c r="C12" s="16">
        <v>1138</v>
      </c>
      <c r="D12" s="16">
        <v>849</v>
      </c>
      <c r="E12" s="16">
        <v>239</v>
      </c>
      <c r="F12" s="17">
        <v>0.21</v>
      </c>
      <c r="G12" s="16">
        <v>50</v>
      </c>
      <c r="H12" s="17">
        <v>4.3999999999999997E-2</v>
      </c>
      <c r="I12" s="18">
        <v>0</v>
      </c>
      <c r="J12" s="19">
        <f t="shared" si="0"/>
        <v>21622</v>
      </c>
    </row>
    <row r="13" spans="1:10" ht="18.75" thickBot="1" x14ac:dyDescent="0.3">
      <c r="A13" s="8" t="s">
        <v>80</v>
      </c>
      <c r="B13" s="16">
        <v>14</v>
      </c>
      <c r="C13" s="16">
        <v>238</v>
      </c>
      <c r="D13" s="16">
        <v>225</v>
      </c>
      <c r="E13" s="16">
        <v>13</v>
      </c>
      <c r="F13" s="17">
        <v>5.5E-2</v>
      </c>
      <c r="G13" s="16">
        <v>0</v>
      </c>
      <c r="H13" s="17">
        <v>0</v>
      </c>
      <c r="I13" s="18">
        <v>0</v>
      </c>
      <c r="J13" s="19">
        <f t="shared" si="0"/>
        <v>3332</v>
      </c>
    </row>
    <row r="14" spans="1:10" ht="36.75" customHeight="1" thickBot="1" x14ac:dyDescent="0.3">
      <c r="A14" s="26" t="s">
        <v>83</v>
      </c>
      <c r="B14" s="27">
        <f>J14/C14</f>
        <v>21.183312439058366</v>
      </c>
      <c r="C14" s="28">
        <f>SUM(C8:C13)</f>
        <v>7179</v>
      </c>
      <c r="D14" s="29">
        <f>SUM(D8:D13)</f>
        <v>5378</v>
      </c>
      <c r="E14" s="28">
        <f>SUM(E8:E13)</f>
        <v>1347</v>
      </c>
      <c r="F14" s="30">
        <f>E14/C14</f>
        <v>0.18763058921855411</v>
      </c>
      <c r="G14" s="28">
        <f>SUM(G8:G13)</f>
        <v>443</v>
      </c>
      <c r="H14" s="30">
        <f>G14/C14</f>
        <v>6.1707758740771695E-2</v>
      </c>
      <c r="I14" s="28">
        <f>SUM(I8:I13)</f>
        <v>11</v>
      </c>
      <c r="J14" s="31">
        <f>SUM(J8:J13)</f>
        <v>152075</v>
      </c>
    </row>
    <row r="15" spans="1:10" ht="18" customHeight="1" x14ac:dyDescent="0.25">
      <c r="A15" s="107" t="s">
        <v>86</v>
      </c>
      <c r="B15" s="108"/>
      <c r="C15" s="108"/>
      <c r="D15" s="108"/>
      <c r="E15" s="108"/>
      <c r="F15" s="108"/>
      <c r="G15" s="108"/>
      <c r="H15" s="108"/>
      <c r="I15" s="108"/>
      <c r="J15" s="109"/>
    </row>
    <row r="16" spans="1:10" ht="18" x14ac:dyDescent="0.25">
      <c r="A16" s="40"/>
      <c r="B16" s="87" t="s">
        <v>87</v>
      </c>
      <c r="C16" s="87"/>
      <c r="D16" s="87"/>
      <c r="E16" s="87"/>
      <c r="F16" s="87"/>
      <c r="G16" s="87"/>
      <c r="H16" s="87"/>
      <c r="I16" s="87"/>
      <c r="J16" s="88"/>
    </row>
    <row r="17" spans="1:10" ht="15.75" x14ac:dyDescent="0.25">
      <c r="A17" s="101" t="s">
        <v>88</v>
      </c>
      <c r="B17" s="102"/>
      <c r="C17" s="102"/>
      <c r="D17" s="102"/>
      <c r="E17" s="102"/>
      <c r="F17" s="102"/>
      <c r="G17" s="102"/>
      <c r="H17" s="102"/>
      <c r="I17" s="102"/>
      <c r="J17" s="103"/>
    </row>
    <row r="18" spans="1:10" ht="16.5" thickBot="1" x14ac:dyDescent="0.3">
      <c r="A18" s="104" t="s">
        <v>97</v>
      </c>
      <c r="B18" s="105"/>
      <c r="C18" s="105"/>
      <c r="D18" s="105"/>
      <c r="E18" s="105"/>
      <c r="F18" s="105"/>
      <c r="G18" s="105"/>
      <c r="H18" s="105"/>
      <c r="I18" s="105"/>
      <c r="J18" s="106"/>
    </row>
    <row r="19" spans="1:10" ht="18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8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8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92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8" x14ac:dyDescent="0.25">
      <c r="A8" s="11" t="s">
        <v>30</v>
      </c>
      <c r="B8" s="16">
        <v>22</v>
      </c>
      <c r="C8" s="16">
        <v>354</v>
      </c>
      <c r="D8" s="16">
        <v>346</v>
      </c>
      <c r="E8" s="16">
        <v>4</v>
      </c>
      <c r="F8" s="17">
        <v>1.0999999999999999E-2</v>
      </c>
      <c r="G8" s="16">
        <v>2</v>
      </c>
      <c r="H8" s="17">
        <v>6.0000000000000001E-3</v>
      </c>
      <c r="I8" s="18">
        <v>2</v>
      </c>
      <c r="J8" s="19">
        <f>C8*B8</f>
        <v>7788</v>
      </c>
    </row>
    <row r="9" spans="1:10" ht="18" x14ac:dyDescent="0.25">
      <c r="A9" s="6" t="s">
        <v>38</v>
      </c>
      <c r="B9" s="16">
        <v>19</v>
      </c>
      <c r="C9" s="16">
        <v>2660</v>
      </c>
      <c r="D9" s="16">
        <v>2288</v>
      </c>
      <c r="E9" s="16">
        <v>257</v>
      </c>
      <c r="F9" s="17">
        <v>9.7000000000000003E-2</v>
      </c>
      <c r="G9" s="16">
        <v>107</v>
      </c>
      <c r="H9" s="17">
        <v>0.04</v>
      </c>
      <c r="I9" s="18">
        <v>8</v>
      </c>
      <c r="J9" s="19">
        <f t="shared" ref="J9:J15" si="0">C9*B9</f>
        <v>50540</v>
      </c>
    </row>
    <row r="10" spans="1:10" ht="18" x14ac:dyDescent="0.25">
      <c r="A10" s="6" t="s">
        <v>39</v>
      </c>
      <c r="B10" s="16">
        <v>19</v>
      </c>
      <c r="C10" s="16">
        <v>1489</v>
      </c>
      <c r="D10" s="16">
        <v>1342</v>
      </c>
      <c r="E10" s="16">
        <v>118</v>
      </c>
      <c r="F10" s="17">
        <v>7.9000000000000001E-2</v>
      </c>
      <c r="G10" s="16">
        <v>28</v>
      </c>
      <c r="H10" s="17">
        <v>1.9E-2</v>
      </c>
      <c r="I10" s="18">
        <v>1</v>
      </c>
      <c r="J10" s="19">
        <f t="shared" si="0"/>
        <v>28291</v>
      </c>
    </row>
    <row r="11" spans="1:10" ht="18" x14ac:dyDescent="0.25">
      <c r="A11" s="6" t="s">
        <v>46</v>
      </c>
      <c r="B11" s="16">
        <v>20</v>
      </c>
      <c r="C11" s="16">
        <v>622</v>
      </c>
      <c r="D11" s="16">
        <v>489</v>
      </c>
      <c r="E11" s="16">
        <v>66</v>
      </c>
      <c r="F11" s="17">
        <v>0.106</v>
      </c>
      <c r="G11" s="16">
        <v>67</v>
      </c>
      <c r="H11" s="17">
        <v>0.108</v>
      </c>
      <c r="I11" s="18">
        <v>0</v>
      </c>
      <c r="J11" s="19">
        <f t="shared" si="0"/>
        <v>12440</v>
      </c>
    </row>
    <row r="12" spans="1:10" ht="18" x14ac:dyDescent="0.25">
      <c r="A12" s="6" t="s">
        <v>54</v>
      </c>
      <c r="B12" s="16">
        <v>8</v>
      </c>
      <c r="C12" s="16">
        <v>157</v>
      </c>
      <c r="D12" s="16">
        <v>156</v>
      </c>
      <c r="E12" s="16">
        <v>0</v>
      </c>
      <c r="F12" s="17">
        <v>0</v>
      </c>
      <c r="G12" s="16">
        <v>1</v>
      </c>
      <c r="H12" s="17">
        <v>6.0000000000000001E-3</v>
      </c>
      <c r="I12" s="18">
        <v>0</v>
      </c>
      <c r="J12" s="19">
        <f t="shared" si="0"/>
        <v>1256</v>
      </c>
    </row>
    <row r="13" spans="1:10" ht="18" x14ac:dyDescent="0.25">
      <c r="A13" s="6" t="s">
        <v>56</v>
      </c>
      <c r="B13" s="16">
        <v>25</v>
      </c>
      <c r="C13" s="16">
        <v>1675</v>
      </c>
      <c r="D13" s="16">
        <v>1236</v>
      </c>
      <c r="E13" s="16">
        <v>229</v>
      </c>
      <c r="F13" s="17">
        <v>0.13700000000000001</v>
      </c>
      <c r="G13" s="16">
        <v>206</v>
      </c>
      <c r="H13" s="17">
        <v>0.123</v>
      </c>
      <c r="I13" s="18">
        <v>4</v>
      </c>
      <c r="J13" s="19">
        <f t="shared" si="0"/>
        <v>41875</v>
      </c>
    </row>
    <row r="14" spans="1:10" ht="18" x14ac:dyDescent="0.25">
      <c r="A14" s="114" t="s">
        <v>70</v>
      </c>
      <c r="B14" s="116"/>
      <c r="C14" s="116"/>
      <c r="D14" s="116"/>
      <c r="E14" s="116"/>
      <c r="F14" s="117"/>
      <c r="G14" s="116"/>
      <c r="H14" s="117"/>
      <c r="I14" s="118"/>
      <c r="J14" s="119">
        <f t="shared" si="0"/>
        <v>0</v>
      </c>
    </row>
    <row r="15" spans="1:10" ht="18.75" thickBot="1" x14ac:dyDescent="0.3">
      <c r="A15" s="7" t="s">
        <v>72</v>
      </c>
      <c r="B15" s="16">
        <v>18</v>
      </c>
      <c r="C15" s="16">
        <v>1149</v>
      </c>
      <c r="D15" s="16">
        <v>918</v>
      </c>
      <c r="E15" s="16">
        <v>188</v>
      </c>
      <c r="F15" s="17">
        <v>0.16400000000000001</v>
      </c>
      <c r="G15" s="16">
        <v>43</v>
      </c>
      <c r="H15" s="17">
        <v>3.6999999999999998E-2</v>
      </c>
      <c r="I15" s="18">
        <v>0</v>
      </c>
      <c r="J15" s="19">
        <f t="shared" si="0"/>
        <v>20682</v>
      </c>
    </row>
    <row r="16" spans="1:10" ht="36.75" customHeight="1" thickBot="1" x14ac:dyDescent="0.3">
      <c r="A16" s="26" t="s">
        <v>83</v>
      </c>
      <c r="B16" s="32">
        <f>J16/C16</f>
        <v>20.092770787071306</v>
      </c>
      <c r="C16" s="28">
        <f>SUM(C8:C15)</f>
        <v>8106</v>
      </c>
      <c r="D16" s="29">
        <f>SUM(D8:D15)</f>
        <v>6775</v>
      </c>
      <c r="E16" s="33">
        <f>SUM(E8:E15)</f>
        <v>862</v>
      </c>
      <c r="F16" s="34">
        <f>E16/C16</f>
        <v>0.10634098198865038</v>
      </c>
      <c r="G16" s="28">
        <f>SUM(G8:G15)</f>
        <v>454</v>
      </c>
      <c r="H16" s="34">
        <f>G16/C16</f>
        <v>5.6007895386133731E-2</v>
      </c>
      <c r="I16" s="28">
        <f>SUM(I8:I15)</f>
        <v>15</v>
      </c>
      <c r="J16" s="31">
        <f>SUM(J8:J15)</f>
        <v>162872</v>
      </c>
    </row>
    <row r="17" spans="1:10" ht="18" customHeight="1" x14ac:dyDescent="0.25">
      <c r="A17" s="111" t="s">
        <v>86</v>
      </c>
      <c r="B17" s="112"/>
      <c r="C17" s="112"/>
      <c r="D17" s="112"/>
      <c r="E17" s="112"/>
      <c r="F17" s="112"/>
      <c r="G17" s="112"/>
      <c r="H17" s="112"/>
      <c r="I17" s="112"/>
      <c r="J17" s="113"/>
    </row>
    <row r="18" spans="1:10" ht="18" x14ac:dyDescent="0.25">
      <c r="A18" s="40"/>
      <c r="B18" s="87" t="s">
        <v>87</v>
      </c>
      <c r="C18" s="87"/>
      <c r="D18" s="87"/>
      <c r="E18" s="87"/>
      <c r="F18" s="87"/>
      <c r="G18" s="87"/>
      <c r="H18" s="87"/>
      <c r="I18" s="87"/>
      <c r="J18" s="88"/>
    </row>
    <row r="19" spans="1:10" ht="15.75" x14ac:dyDescent="0.25">
      <c r="A19" s="101" t="s">
        <v>88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6.5" thickBot="1" x14ac:dyDescent="0.3">
      <c r="A20" s="104" t="s">
        <v>97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8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425781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7109375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93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8" x14ac:dyDescent="0.25">
      <c r="A8" s="11" t="s">
        <v>31</v>
      </c>
      <c r="B8" s="16">
        <v>16</v>
      </c>
      <c r="C8" s="16">
        <v>508</v>
      </c>
      <c r="D8" s="16">
        <v>459</v>
      </c>
      <c r="E8" s="16">
        <v>38</v>
      </c>
      <c r="F8" s="17">
        <v>7.4999999999999997E-2</v>
      </c>
      <c r="G8" s="16">
        <v>11</v>
      </c>
      <c r="H8" s="17">
        <v>2.1999999999999999E-2</v>
      </c>
      <c r="I8" s="18">
        <v>0</v>
      </c>
      <c r="J8" s="19">
        <f>C8*B8</f>
        <v>8128</v>
      </c>
    </row>
    <row r="9" spans="1:10" ht="18" x14ac:dyDescent="0.25">
      <c r="A9" s="6" t="s">
        <v>34</v>
      </c>
      <c r="B9" s="16">
        <v>15</v>
      </c>
      <c r="C9" s="16">
        <v>1059</v>
      </c>
      <c r="D9" s="16">
        <v>955</v>
      </c>
      <c r="E9" s="16">
        <v>77</v>
      </c>
      <c r="F9" s="17">
        <v>7.2999999999999995E-2</v>
      </c>
      <c r="G9" s="16">
        <v>27</v>
      </c>
      <c r="H9" s="17">
        <v>2.5000000000000001E-2</v>
      </c>
      <c r="I9" s="18">
        <v>0</v>
      </c>
      <c r="J9" s="19">
        <f t="shared" ref="J9:J18" si="0">C9*B9</f>
        <v>15885</v>
      </c>
    </row>
    <row r="10" spans="1:10" ht="18" x14ac:dyDescent="0.25">
      <c r="A10" s="6" t="s">
        <v>47</v>
      </c>
      <c r="B10" s="16">
        <v>17</v>
      </c>
      <c r="C10" s="16">
        <v>798</v>
      </c>
      <c r="D10" s="16">
        <v>683</v>
      </c>
      <c r="E10" s="16">
        <v>88</v>
      </c>
      <c r="F10" s="17">
        <v>0.11</v>
      </c>
      <c r="G10" s="16">
        <v>27</v>
      </c>
      <c r="H10" s="17">
        <v>3.4000000000000002E-2</v>
      </c>
      <c r="I10" s="18">
        <v>0</v>
      </c>
      <c r="J10" s="19">
        <f t="shared" si="0"/>
        <v>13566</v>
      </c>
    </row>
    <row r="11" spans="1:10" ht="18" x14ac:dyDescent="0.25">
      <c r="A11" s="6" t="s">
        <v>55</v>
      </c>
      <c r="B11" s="16">
        <v>11</v>
      </c>
      <c r="C11" s="16">
        <v>87</v>
      </c>
      <c r="D11" s="16">
        <v>87</v>
      </c>
      <c r="E11" s="16">
        <v>0</v>
      </c>
      <c r="F11" s="17">
        <v>0</v>
      </c>
      <c r="G11" s="16">
        <v>0</v>
      </c>
      <c r="H11" s="17">
        <v>0</v>
      </c>
      <c r="I11" s="18">
        <v>0</v>
      </c>
      <c r="J11" s="19">
        <f t="shared" si="0"/>
        <v>957</v>
      </c>
    </row>
    <row r="12" spans="1:10" ht="18" x14ac:dyDescent="0.25">
      <c r="A12" s="6" t="s">
        <v>57</v>
      </c>
      <c r="B12" s="16">
        <v>21</v>
      </c>
      <c r="C12" s="16">
        <v>224</v>
      </c>
      <c r="D12" s="16">
        <v>138</v>
      </c>
      <c r="E12" s="16">
        <v>73</v>
      </c>
      <c r="F12" s="17">
        <v>0.32600000000000001</v>
      </c>
      <c r="G12" s="16">
        <v>13</v>
      </c>
      <c r="H12" s="17">
        <v>5.8000000000000003E-2</v>
      </c>
      <c r="I12" s="18">
        <v>0</v>
      </c>
      <c r="J12" s="19">
        <f t="shared" si="0"/>
        <v>4704</v>
      </c>
    </row>
    <row r="13" spans="1:10" ht="18" x14ac:dyDescent="0.25">
      <c r="A13" s="6" t="s">
        <v>61</v>
      </c>
      <c r="B13" s="16">
        <v>11</v>
      </c>
      <c r="C13" s="16">
        <v>270</v>
      </c>
      <c r="D13" s="16">
        <v>262</v>
      </c>
      <c r="E13" s="16">
        <v>5</v>
      </c>
      <c r="F13" s="17">
        <v>1.9E-2</v>
      </c>
      <c r="G13" s="16">
        <v>3</v>
      </c>
      <c r="H13" s="17">
        <v>1.0999999999999999E-2</v>
      </c>
      <c r="I13" s="18">
        <v>0</v>
      </c>
      <c r="J13" s="19">
        <f t="shared" si="0"/>
        <v>2970</v>
      </c>
    </row>
    <row r="14" spans="1:10" ht="18" x14ac:dyDescent="0.25">
      <c r="A14" s="6" t="s">
        <v>65</v>
      </c>
      <c r="B14" s="16">
        <v>28</v>
      </c>
      <c r="C14" s="16">
        <v>1318</v>
      </c>
      <c r="D14" s="16">
        <v>635</v>
      </c>
      <c r="E14" s="16">
        <v>393</v>
      </c>
      <c r="F14" s="17">
        <v>0.29799999999999999</v>
      </c>
      <c r="G14" s="16">
        <v>290</v>
      </c>
      <c r="H14" s="17">
        <v>0.22</v>
      </c>
      <c r="I14" s="18">
        <v>0</v>
      </c>
      <c r="J14" s="19">
        <f t="shared" si="0"/>
        <v>36904</v>
      </c>
    </row>
    <row r="15" spans="1:10" ht="18" x14ac:dyDescent="0.25">
      <c r="A15" s="6" t="s">
        <v>71</v>
      </c>
      <c r="B15" s="16">
        <v>13</v>
      </c>
      <c r="C15" s="16">
        <v>21</v>
      </c>
      <c r="D15" s="16">
        <v>21</v>
      </c>
      <c r="E15" s="16">
        <v>0</v>
      </c>
      <c r="F15" s="17">
        <v>0</v>
      </c>
      <c r="G15" s="16">
        <v>0</v>
      </c>
      <c r="H15" s="17">
        <v>0</v>
      </c>
      <c r="I15" s="18">
        <v>0</v>
      </c>
      <c r="J15" s="19">
        <f t="shared" si="0"/>
        <v>273</v>
      </c>
    </row>
    <row r="16" spans="1:10" ht="18" x14ac:dyDescent="0.25">
      <c r="A16" s="6" t="s">
        <v>73</v>
      </c>
      <c r="B16" s="16">
        <v>22</v>
      </c>
      <c r="C16" s="16">
        <v>9206</v>
      </c>
      <c r="D16" s="16">
        <v>6482</v>
      </c>
      <c r="E16" s="16">
        <v>1765</v>
      </c>
      <c r="F16" s="17">
        <v>0.192</v>
      </c>
      <c r="G16" s="16">
        <v>953</v>
      </c>
      <c r="H16" s="17">
        <v>0.104</v>
      </c>
      <c r="I16" s="18">
        <v>6</v>
      </c>
      <c r="J16" s="19">
        <f t="shared" si="0"/>
        <v>202532</v>
      </c>
    </row>
    <row r="17" spans="1:10" ht="18" x14ac:dyDescent="0.25">
      <c r="A17" s="8" t="s">
        <v>74</v>
      </c>
      <c r="B17" s="16">
        <v>8</v>
      </c>
      <c r="C17" s="16">
        <v>255</v>
      </c>
      <c r="D17" s="16">
        <v>255</v>
      </c>
      <c r="E17" s="16">
        <v>0</v>
      </c>
      <c r="F17" s="17">
        <v>0</v>
      </c>
      <c r="G17" s="16">
        <v>0</v>
      </c>
      <c r="H17" s="17">
        <v>0</v>
      </c>
      <c r="I17" s="18">
        <v>0</v>
      </c>
      <c r="J17" s="19">
        <f t="shared" si="0"/>
        <v>2040</v>
      </c>
    </row>
    <row r="18" spans="1:10" ht="18.75" thickBot="1" x14ac:dyDescent="0.3">
      <c r="A18" s="7" t="s">
        <v>81</v>
      </c>
      <c r="B18" s="16">
        <v>13</v>
      </c>
      <c r="C18" s="16">
        <v>86</v>
      </c>
      <c r="D18" s="16">
        <v>83</v>
      </c>
      <c r="E18" s="16">
        <v>2</v>
      </c>
      <c r="F18" s="17">
        <v>2.3E-2</v>
      </c>
      <c r="G18" s="16">
        <v>1</v>
      </c>
      <c r="H18" s="17">
        <v>1.2E-2</v>
      </c>
      <c r="I18" s="18">
        <v>0</v>
      </c>
      <c r="J18" s="19">
        <f t="shared" si="0"/>
        <v>1118</v>
      </c>
    </row>
    <row r="19" spans="1:10" ht="36.75" customHeight="1" thickBot="1" x14ac:dyDescent="0.3">
      <c r="A19" s="26" t="s">
        <v>83</v>
      </c>
      <c r="B19" s="35">
        <f>J19/C19</f>
        <v>20.899146905725853</v>
      </c>
      <c r="C19" s="28">
        <f>SUM(C8:C18)</f>
        <v>13832</v>
      </c>
      <c r="D19" s="29">
        <f>SUM(D8:D18)</f>
        <v>10060</v>
      </c>
      <c r="E19" s="28">
        <f>SUM(E8:E18)</f>
        <v>2441</v>
      </c>
      <c r="F19" s="30">
        <f>E19/C19</f>
        <v>0.17647484094852517</v>
      </c>
      <c r="G19" s="28">
        <f>SUM(G8:G18)</f>
        <v>1325</v>
      </c>
      <c r="H19" s="30">
        <f>G19/C19</f>
        <v>9.579236552920764E-2</v>
      </c>
      <c r="I19" s="28">
        <f>SUM(I8:I18)</f>
        <v>6</v>
      </c>
      <c r="J19" s="31">
        <f>SUM(J8:J18)</f>
        <v>289077</v>
      </c>
    </row>
    <row r="20" spans="1:10" ht="18" customHeight="1" x14ac:dyDescent="0.25">
      <c r="A20" s="107" t="s">
        <v>86</v>
      </c>
      <c r="B20" s="108"/>
      <c r="C20" s="108"/>
      <c r="D20" s="108"/>
      <c r="E20" s="108"/>
      <c r="F20" s="108"/>
      <c r="G20" s="108"/>
      <c r="H20" s="108"/>
      <c r="I20" s="108"/>
      <c r="J20" s="109"/>
    </row>
    <row r="21" spans="1:10" ht="18" x14ac:dyDescent="0.25">
      <c r="A21" s="40"/>
      <c r="B21" s="87" t="s">
        <v>87</v>
      </c>
      <c r="C21" s="87"/>
      <c r="D21" s="87"/>
      <c r="E21" s="87"/>
      <c r="F21" s="87"/>
      <c r="G21" s="87"/>
      <c r="H21" s="87"/>
      <c r="I21" s="87"/>
      <c r="J21" s="88"/>
    </row>
    <row r="22" spans="1:10" ht="15.75" x14ac:dyDescent="0.25">
      <c r="A22" s="101" t="s">
        <v>88</v>
      </c>
      <c r="B22" s="102"/>
      <c r="C22" s="102"/>
      <c r="D22" s="102"/>
      <c r="E22" s="102"/>
      <c r="F22" s="102"/>
      <c r="G22" s="102"/>
      <c r="H22" s="102"/>
      <c r="I22" s="102"/>
      <c r="J22" s="103"/>
    </row>
    <row r="23" spans="1:10" ht="16.5" thickBot="1" x14ac:dyDescent="0.3">
      <c r="A23" s="104" t="s">
        <v>97</v>
      </c>
      <c r="B23" s="105"/>
      <c r="C23" s="105"/>
      <c r="D23" s="105"/>
      <c r="E23" s="105"/>
      <c r="F23" s="105"/>
      <c r="G23" s="105"/>
      <c r="H23" s="105"/>
      <c r="I23" s="105"/>
      <c r="J23" s="106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.14062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94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8" x14ac:dyDescent="0.25">
      <c r="A8" s="12" t="s">
        <v>41</v>
      </c>
      <c r="B8" s="16">
        <v>16</v>
      </c>
      <c r="C8" s="16">
        <v>811</v>
      </c>
      <c r="D8" s="16">
        <v>676</v>
      </c>
      <c r="E8" s="16">
        <v>128</v>
      </c>
      <c r="F8" s="17">
        <v>0.158</v>
      </c>
      <c r="G8" s="16">
        <v>7</v>
      </c>
      <c r="H8" s="17">
        <v>8.9999999999999993E-3</v>
      </c>
      <c r="I8" s="18">
        <v>0</v>
      </c>
      <c r="J8" s="19">
        <f>C8*B8</f>
        <v>12976</v>
      </c>
    </row>
    <row r="9" spans="1:10" ht="18" x14ac:dyDescent="0.25">
      <c r="A9" s="6" t="s">
        <v>43</v>
      </c>
      <c r="B9" s="16">
        <v>18</v>
      </c>
      <c r="C9" s="16">
        <v>1744</v>
      </c>
      <c r="D9" s="16">
        <v>1630</v>
      </c>
      <c r="E9" s="16">
        <v>83</v>
      </c>
      <c r="F9" s="17">
        <v>4.8000000000000001E-2</v>
      </c>
      <c r="G9" s="16">
        <v>30</v>
      </c>
      <c r="H9" s="17">
        <v>1.7000000000000001E-2</v>
      </c>
      <c r="I9" s="18">
        <v>1</v>
      </c>
      <c r="J9" s="19">
        <f t="shared" ref="J9:J17" si="0">C9*B9</f>
        <v>31392</v>
      </c>
    </row>
    <row r="10" spans="1:10" ht="18" x14ac:dyDescent="0.25">
      <c r="A10" s="6" t="s">
        <v>44</v>
      </c>
      <c r="B10" s="16">
        <v>24</v>
      </c>
      <c r="C10" s="16">
        <v>1100</v>
      </c>
      <c r="D10" s="16">
        <v>764</v>
      </c>
      <c r="E10" s="16">
        <v>183</v>
      </c>
      <c r="F10" s="17">
        <v>0.16600000000000001</v>
      </c>
      <c r="G10" s="16">
        <v>153</v>
      </c>
      <c r="H10" s="17">
        <v>0.13900000000000001</v>
      </c>
      <c r="I10" s="18">
        <v>0</v>
      </c>
      <c r="J10" s="19">
        <f t="shared" si="0"/>
        <v>26400</v>
      </c>
    </row>
    <row r="11" spans="1:10" ht="18" x14ac:dyDescent="0.25">
      <c r="A11" s="6" t="s">
        <v>45</v>
      </c>
      <c r="B11" s="16">
        <v>26</v>
      </c>
      <c r="C11" s="16">
        <v>679</v>
      </c>
      <c r="D11" s="16">
        <v>389</v>
      </c>
      <c r="E11" s="16">
        <v>169</v>
      </c>
      <c r="F11" s="17">
        <v>0.249</v>
      </c>
      <c r="G11" s="16">
        <v>121</v>
      </c>
      <c r="H11" s="17">
        <v>0.17799999999999999</v>
      </c>
      <c r="I11" s="18">
        <v>0</v>
      </c>
      <c r="J11" s="19">
        <f t="shared" si="0"/>
        <v>17654</v>
      </c>
    </row>
    <row r="12" spans="1:10" ht="18" x14ac:dyDescent="0.25">
      <c r="A12" s="6" t="s">
        <v>51</v>
      </c>
      <c r="B12" s="16">
        <v>18</v>
      </c>
      <c r="C12" s="16">
        <v>1454</v>
      </c>
      <c r="D12" s="16">
        <v>1314</v>
      </c>
      <c r="E12" s="16">
        <v>98</v>
      </c>
      <c r="F12" s="17">
        <v>6.7000000000000004E-2</v>
      </c>
      <c r="G12" s="16">
        <v>38</v>
      </c>
      <c r="H12" s="17">
        <v>2.5999999999999999E-2</v>
      </c>
      <c r="I12" s="18">
        <v>4</v>
      </c>
      <c r="J12" s="19">
        <f t="shared" si="0"/>
        <v>26172</v>
      </c>
    </row>
    <row r="13" spans="1:10" ht="18" x14ac:dyDescent="0.25">
      <c r="A13" s="3" t="s">
        <v>52</v>
      </c>
      <c r="B13" s="16">
        <v>15</v>
      </c>
      <c r="C13" s="16">
        <v>888</v>
      </c>
      <c r="D13" s="16">
        <v>804</v>
      </c>
      <c r="E13" s="16">
        <v>53</v>
      </c>
      <c r="F13" s="17">
        <v>0.06</v>
      </c>
      <c r="G13" s="16">
        <v>30</v>
      </c>
      <c r="H13" s="17">
        <v>3.4000000000000002E-2</v>
      </c>
      <c r="I13" s="18">
        <v>1</v>
      </c>
      <c r="J13" s="19">
        <f t="shared" si="0"/>
        <v>13320</v>
      </c>
    </row>
    <row r="14" spans="1:10" ht="18" x14ac:dyDescent="0.25">
      <c r="A14" s="6" t="s">
        <v>53</v>
      </c>
      <c r="B14" s="16">
        <v>20</v>
      </c>
      <c r="C14" s="16">
        <v>811</v>
      </c>
      <c r="D14" s="16">
        <v>690</v>
      </c>
      <c r="E14" s="16">
        <v>46</v>
      </c>
      <c r="F14" s="17">
        <v>5.7000000000000002E-2</v>
      </c>
      <c r="G14" s="16">
        <v>72</v>
      </c>
      <c r="H14" s="17">
        <v>8.8999999999999996E-2</v>
      </c>
      <c r="I14" s="18">
        <v>3</v>
      </c>
      <c r="J14" s="19">
        <f t="shared" si="0"/>
        <v>16220</v>
      </c>
    </row>
    <row r="15" spans="1:10" ht="18" x14ac:dyDescent="0.25">
      <c r="A15" s="6" t="s">
        <v>58</v>
      </c>
      <c r="B15" s="16">
        <v>21</v>
      </c>
      <c r="C15" s="16">
        <v>300</v>
      </c>
      <c r="D15" s="16">
        <v>244</v>
      </c>
      <c r="E15" s="16">
        <v>3</v>
      </c>
      <c r="F15" s="17">
        <v>0.01</v>
      </c>
      <c r="G15" s="16">
        <v>53</v>
      </c>
      <c r="H15" s="17">
        <v>0.17699999999999999</v>
      </c>
      <c r="I15" s="18">
        <v>0</v>
      </c>
      <c r="J15" s="19">
        <f t="shared" si="0"/>
        <v>6300</v>
      </c>
    </row>
    <row r="16" spans="1:10" ht="18" x14ac:dyDescent="0.25">
      <c r="A16" s="6" t="s">
        <v>64</v>
      </c>
      <c r="B16" s="16">
        <v>16</v>
      </c>
      <c r="C16" s="16">
        <v>704</v>
      </c>
      <c r="D16" s="16">
        <v>622</v>
      </c>
      <c r="E16" s="16">
        <v>58</v>
      </c>
      <c r="F16" s="17">
        <v>8.2000000000000003E-2</v>
      </c>
      <c r="G16" s="16">
        <v>24</v>
      </c>
      <c r="H16" s="17">
        <v>3.4000000000000002E-2</v>
      </c>
      <c r="I16" s="18">
        <v>0</v>
      </c>
      <c r="J16" s="19">
        <f t="shared" si="0"/>
        <v>11264</v>
      </c>
    </row>
    <row r="17" spans="1:10" ht="18.75" thickBot="1" x14ac:dyDescent="0.3">
      <c r="A17" s="7" t="s">
        <v>79</v>
      </c>
      <c r="B17" s="16">
        <v>14</v>
      </c>
      <c r="C17" s="16">
        <v>1107</v>
      </c>
      <c r="D17" s="16">
        <v>1034</v>
      </c>
      <c r="E17" s="16">
        <v>69</v>
      </c>
      <c r="F17" s="17">
        <v>6.2E-2</v>
      </c>
      <c r="G17" s="16">
        <v>4</v>
      </c>
      <c r="H17" s="17">
        <v>4.0000000000000001E-3</v>
      </c>
      <c r="I17" s="18">
        <v>0</v>
      </c>
      <c r="J17" s="19">
        <f t="shared" si="0"/>
        <v>15498</v>
      </c>
    </row>
    <row r="18" spans="1:10" ht="36" customHeight="1" thickBot="1" x14ac:dyDescent="0.3">
      <c r="A18" s="36" t="s">
        <v>83</v>
      </c>
      <c r="B18" s="37">
        <f>J18/C18</f>
        <v>18.461762867264014</v>
      </c>
      <c r="C18" s="29">
        <f>SUM(C8:C17)</f>
        <v>9598</v>
      </c>
      <c r="D18" s="28">
        <f>SUM(D8:D17)</f>
        <v>8167</v>
      </c>
      <c r="E18" s="29">
        <f>SUM(E8:E17)</f>
        <v>890</v>
      </c>
      <c r="F18" s="38">
        <f>E18/C18</f>
        <v>9.2727651594082097E-2</v>
      </c>
      <c r="G18" s="29">
        <f>SUM(G8:G17)</f>
        <v>532</v>
      </c>
      <c r="H18" s="38">
        <f>G18/C18</f>
        <v>5.542821421129402E-2</v>
      </c>
      <c r="I18" s="29">
        <f>SUM(I8:I17)</f>
        <v>9</v>
      </c>
      <c r="J18" s="28">
        <f>SUM(J8:J17)</f>
        <v>177196</v>
      </c>
    </row>
    <row r="19" spans="1:10" ht="18" customHeight="1" x14ac:dyDescent="0.25">
      <c r="A19" s="107" t="s">
        <v>86</v>
      </c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0" ht="18" x14ac:dyDescent="0.25">
      <c r="A20" s="40"/>
      <c r="B20" s="87" t="s">
        <v>87</v>
      </c>
      <c r="C20" s="87"/>
      <c r="D20" s="87"/>
      <c r="E20" s="87"/>
      <c r="F20" s="87"/>
      <c r="G20" s="87"/>
      <c r="H20" s="87"/>
      <c r="I20" s="87"/>
      <c r="J20" s="88"/>
    </row>
    <row r="21" spans="1:10" ht="15.75" x14ac:dyDescent="0.25">
      <c r="A21" s="101" t="s">
        <v>88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6.5" thickBot="1" x14ac:dyDescent="0.3">
      <c r="A22" s="104" t="s">
        <v>97</v>
      </c>
      <c r="B22" s="105"/>
      <c r="C22" s="105"/>
      <c r="D22" s="105"/>
      <c r="E22" s="105"/>
      <c r="F22" s="105"/>
      <c r="G22" s="105"/>
      <c r="H22" s="105"/>
      <c r="I22" s="105"/>
      <c r="J22" s="106"/>
    </row>
    <row r="23" spans="1:10" ht="18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85546875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95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8" x14ac:dyDescent="0.25">
      <c r="A8" s="11" t="s">
        <v>29</v>
      </c>
      <c r="B8" s="16">
        <v>20</v>
      </c>
      <c r="C8" s="16">
        <v>98</v>
      </c>
      <c r="D8" s="16">
        <v>82</v>
      </c>
      <c r="E8" s="16">
        <v>10</v>
      </c>
      <c r="F8" s="17">
        <v>0.10199999999999999</v>
      </c>
      <c r="G8" s="16">
        <v>6</v>
      </c>
      <c r="H8" s="17">
        <v>6.0999999999999999E-2</v>
      </c>
      <c r="I8" s="18">
        <v>0</v>
      </c>
      <c r="J8" s="19">
        <f>C8*B8</f>
        <v>1960</v>
      </c>
    </row>
    <row r="9" spans="1:10" ht="18" x14ac:dyDescent="0.25">
      <c r="A9" s="6" t="s">
        <v>32</v>
      </c>
      <c r="B9" s="16">
        <v>21</v>
      </c>
      <c r="C9" s="16">
        <v>1779</v>
      </c>
      <c r="D9" s="16">
        <v>1137</v>
      </c>
      <c r="E9" s="16">
        <v>600</v>
      </c>
      <c r="F9" s="17">
        <v>0.33700000000000002</v>
      </c>
      <c r="G9" s="16">
        <v>42</v>
      </c>
      <c r="H9" s="17">
        <v>2.4E-2</v>
      </c>
      <c r="I9" s="18">
        <v>0</v>
      </c>
      <c r="J9" s="19">
        <f t="shared" ref="J9:J15" si="0">C9*B9</f>
        <v>37359</v>
      </c>
    </row>
    <row r="10" spans="1:10" ht="18" x14ac:dyDescent="0.25">
      <c r="A10" s="6" t="s">
        <v>33</v>
      </c>
      <c r="B10" s="16">
        <v>33</v>
      </c>
      <c r="C10" s="16">
        <v>17398</v>
      </c>
      <c r="D10" s="16">
        <v>8954</v>
      </c>
      <c r="E10" s="16">
        <v>4190</v>
      </c>
      <c r="F10" s="17">
        <v>0.24099999999999999</v>
      </c>
      <c r="G10" s="16">
        <v>4254</v>
      </c>
      <c r="H10" s="17">
        <v>0.245</v>
      </c>
      <c r="I10" s="18">
        <v>0</v>
      </c>
      <c r="J10" s="19">
        <f t="shared" si="0"/>
        <v>574134</v>
      </c>
    </row>
    <row r="11" spans="1:10" ht="18" x14ac:dyDescent="0.25">
      <c r="A11" s="3" t="s">
        <v>40</v>
      </c>
      <c r="B11" s="16">
        <v>87</v>
      </c>
      <c r="C11" s="16">
        <v>316</v>
      </c>
      <c r="D11" s="16">
        <v>211</v>
      </c>
      <c r="E11" s="16">
        <v>30</v>
      </c>
      <c r="F11" s="17">
        <v>9.5000000000000001E-2</v>
      </c>
      <c r="G11" s="16">
        <v>51</v>
      </c>
      <c r="H11" s="17">
        <v>0.161</v>
      </c>
      <c r="I11" s="18">
        <v>24</v>
      </c>
      <c r="J11" s="19">
        <f t="shared" si="0"/>
        <v>27492</v>
      </c>
    </row>
    <row r="12" spans="1:10" ht="18" x14ac:dyDescent="0.25">
      <c r="A12" s="6" t="s">
        <v>42</v>
      </c>
      <c r="B12" s="16">
        <v>12</v>
      </c>
      <c r="C12" s="16">
        <v>370</v>
      </c>
      <c r="D12" s="16">
        <v>354</v>
      </c>
      <c r="E12" s="16">
        <v>16</v>
      </c>
      <c r="F12" s="17">
        <v>4.2999999999999997E-2</v>
      </c>
      <c r="G12" s="16">
        <v>0</v>
      </c>
      <c r="H12" s="17">
        <v>0</v>
      </c>
      <c r="I12" s="18">
        <v>0</v>
      </c>
      <c r="J12" s="19">
        <f t="shared" si="0"/>
        <v>4440</v>
      </c>
    </row>
    <row r="13" spans="1:10" ht="18" x14ac:dyDescent="0.25">
      <c r="A13" s="6" t="s">
        <v>62</v>
      </c>
      <c r="B13" s="16">
        <v>10</v>
      </c>
      <c r="C13" s="16">
        <v>267</v>
      </c>
      <c r="D13" s="16">
        <v>251</v>
      </c>
      <c r="E13" s="16">
        <v>14</v>
      </c>
      <c r="F13" s="17">
        <v>5.1999999999999998E-2</v>
      </c>
      <c r="G13" s="16">
        <v>2</v>
      </c>
      <c r="H13" s="17">
        <v>7.0000000000000001E-3</v>
      </c>
      <c r="I13" s="18">
        <v>0</v>
      </c>
      <c r="J13" s="19">
        <f t="shared" si="0"/>
        <v>2670</v>
      </c>
    </row>
    <row r="14" spans="1:10" ht="18" x14ac:dyDescent="0.25">
      <c r="A14" s="6" t="s">
        <v>66</v>
      </c>
      <c r="B14" s="16">
        <v>17</v>
      </c>
      <c r="C14" s="16">
        <v>85</v>
      </c>
      <c r="D14" s="16">
        <v>85</v>
      </c>
      <c r="E14" s="16">
        <v>0</v>
      </c>
      <c r="F14" s="17">
        <v>0</v>
      </c>
      <c r="G14" s="16">
        <v>0</v>
      </c>
      <c r="H14" s="17">
        <v>0</v>
      </c>
      <c r="I14" s="18">
        <v>0</v>
      </c>
      <c r="J14" s="19">
        <f t="shared" si="0"/>
        <v>1445</v>
      </c>
    </row>
    <row r="15" spans="1:10" ht="18.75" thickBot="1" x14ac:dyDescent="0.3">
      <c r="A15" s="7" t="s">
        <v>78</v>
      </c>
      <c r="B15" s="23">
        <v>18</v>
      </c>
      <c r="C15" s="23">
        <v>2288</v>
      </c>
      <c r="D15" s="23">
        <v>1768</v>
      </c>
      <c r="E15" s="23">
        <v>429</v>
      </c>
      <c r="F15" s="24">
        <v>0.188</v>
      </c>
      <c r="G15" s="23">
        <v>91</v>
      </c>
      <c r="H15" s="24">
        <v>0.04</v>
      </c>
      <c r="I15" s="25">
        <v>0</v>
      </c>
      <c r="J15" s="19">
        <f t="shared" si="0"/>
        <v>41184</v>
      </c>
    </row>
    <row r="16" spans="1:10" ht="36.75" customHeight="1" thickBot="1" x14ac:dyDescent="0.3">
      <c r="A16" s="36" t="s">
        <v>83</v>
      </c>
      <c r="B16" s="37">
        <f>J16/C16</f>
        <v>30.559886730675633</v>
      </c>
      <c r="C16" s="29">
        <f>SUM(C8:C15)</f>
        <v>22601</v>
      </c>
      <c r="D16" s="28">
        <f>SUM(D8:D15)</f>
        <v>12842</v>
      </c>
      <c r="E16" s="29">
        <f>SUM(E8:E15)</f>
        <v>5289</v>
      </c>
      <c r="F16" s="38">
        <f>E16/C16</f>
        <v>0.23401619397371798</v>
      </c>
      <c r="G16" s="29">
        <f>SUM(G8:G15)</f>
        <v>4446</v>
      </c>
      <c r="H16" s="38">
        <f>G16/C16</f>
        <v>0.19671695942657405</v>
      </c>
      <c r="I16" s="29">
        <f>SUM(I8:I15)</f>
        <v>24</v>
      </c>
      <c r="J16" s="28">
        <f>SUM(J8:J15)</f>
        <v>690684</v>
      </c>
    </row>
    <row r="17" spans="1:10" ht="18" customHeight="1" x14ac:dyDescent="0.25">
      <c r="A17" s="107" t="s">
        <v>86</v>
      </c>
      <c r="B17" s="108"/>
      <c r="C17" s="108"/>
      <c r="D17" s="108"/>
      <c r="E17" s="108"/>
      <c r="F17" s="108"/>
      <c r="G17" s="108"/>
      <c r="H17" s="108"/>
      <c r="I17" s="108"/>
      <c r="J17" s="109"/>
    </row>
    <row r="18" spans="1:10" ht="18" x14ac:dyDescent="0.25">
      <c r="A18" s="40"/>
      <c r="B18" s="87" t="s">
        <v>87</v>
      </c>
      <c r="C18" s="87"/>
      <c r="D18" s="87"/>
      <c r="E18" s="87"/>
      <c r="F18" s="87"/>
      <c r="G18" s="87"/>
      <c r="H18" s="87"/>
      <c r="I18" s="87"/>
      <c r="J18" s="88"/>
    </row>
    <row r="19" spans="1:10" ht="15.75" x14ac:dyDescent="0.25">
      <c r="A19" s="101" t="s">
        <v>88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6.5" thickBot="1" x14ac:dyDescent="0.3">
      <c r="A20" s="104" t="s">
        <v>97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8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2020-01-08T17:57:15Z</dcterms:modified>
</cp:coreProperties>
</file>