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13" i="3"/>
  <c r="J12" i="3"/>
  <c r="J11" i="3"/>
  <c r="J10" i="3"/>
  <c r="J9" i="3"/>
  <c r="J8" i="3"/>
  <c r="J17" i="2"/>
  <c r="J16" i="2"/>
  <c r="J15" i="2"/>
  <c r="J14" i="2"/>
  <c r="J13" i="2"/>
  <c r="J12" i="2"/>
  <c r="J11" i="2"/>
  <c r="J10" i="2"/>
  <c r="J9" i="2"/>
  <c r="J8" i="2"/>
  <c r="K30" i="1"/>
  <c r="K53" i="1"/>
  <c r="K24" i="1"/>
  <c r="K32" i="1"/>
  <c r="K54" i="1"/>
  <c r="K55" i="1"/>
  <c r="K33" i="1"/>
  <c r="K8" i="1"/>
  <c r="K18" i="1"/>
  <c r="K19" i="1"/>
  <c r="K25" i="1"/>
  <c r="K26" i="1"/>
  <c r="K56" i="1"/>
  <c r="K43" i="1"/>
  <c r="K57" i="1"/>
  <c r="K44" i="1"/>
  <c r="K45" i="1"/>
  <c r="K46" i="1"/>
  <c r="K27" i="1"/>
  <c r="K34" i="1"/>
  <c r="K20" i="1"/>
  <c r="K10" i="1"/>
  <c r="K47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60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<sst xmlns="http://schemas.openxmlformats.org/spreadsheetml/2006/main" count="457" uniqueCount="98">
  <si>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</si>
  <si>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</si>
  <si>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</si>
  <si>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</si>
  <si>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</si>
  <si>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</si>
  <si>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</si>
  <si>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</si>
  <si>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</si>
  <si>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</si>
  <si>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</si>
  <si>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</si>
  <si>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</si>
  <si>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</si>
  <si>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</si>
  <si>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</si>
  <si>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</si>
  <si>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</si>
  <si>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</si>
  <si>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</si>
  <si>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</si>
  <si>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</si>
  <si>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</si>
  <si>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</si>
  <si>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</si>
  <si>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</si>
  <si>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</si>
  <si>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</si>
  <si>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</si>
  <si>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</si>
  <si>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</si>
  <si>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</si>
  <si>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</si>
  <si>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</si>
  <si>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</si>
  <si>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</si>
  <si>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</si>
  <si>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</si>
  <si>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</si>
  <si>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</si>
  <si>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</si>
  <si>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</si>
  <si>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</si>
  <si>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</si>
  <si>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</si>
  <si>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</si>
  <si>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</si>
  <si>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</si>
  <si>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</si>
  <si>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</si>
  <si>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</si>
  <si>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</si>
  <si>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</si>
  <si>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</si>
  <si>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</si>
  <si>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</si>
  <si>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</si>
  <si>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</si>
  <si>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</si>
  <si>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</si>
  <si>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</si>
  <si>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</si>
  <si>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</si>
  <si>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</si>
  <si>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</si>
  <si>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</si>
  <si>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</si>
  <si>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</si>
  <si>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</si>
  <si>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</si>
  <si>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</si>
  <si>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</si>
  <si>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</si>
  <si>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</si>
  <si>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</si>
  <si>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</si>
  <si>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</si>
  <si>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</si>
  <si>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</si>
  <si>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</si>
  <si>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</si>
  <si>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</si>
  <si>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</si>
  <si>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</si>
  <si>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</si>
  <si>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</si>
  <si>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</si>
  <si>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</si>
  <si>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</si>
  <si>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</si>
  <si>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</si>
  <si>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</si>
  <si>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</si>
  <si>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</si>
  <si>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</si>
  <si>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</si>
  <si>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2/26/2020.  </t>
  </si>
  <si>
    <t>Prepared by Office of Unemployment Insurance, Division of Performance Management 2/26/2020.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</si>
</sst>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3" fontId="6" fillId="0" borderId="30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1" xfId="0" applyNumberFormat="1" applyFont="1" applyFill="1" applyBorder="1"/>
    <xf numFmtId="3" fontId="3" fillId="4" borderId="32" xfId="0" applyNumberFormat="1" applyFont="1" applyFill="1" applyBorder="1"/>
    <xf numFmtId="164" fontId="3" fillId="4" borderId="32" xfId="0" applyNumberFormat="1" applyFont="1" applyFill="1" applyBorder="1"/>
    <xf numFmtId="3" fontId="3" fillId="4" borderId="33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3" fontId="4" fillId="0" borderId="36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7" xfId="0" applyFont="1" applyFill="1" applyBorder="1" applyAlignment="1">
      <alignment horizontal="center"/>
    </xf>
    <xf numFmtId="3" fontId="4" fillId="0" borderId="38" xfId="0" applyNumberFormat="1" applyFont="1" applyFill="1" applyBorder="1"/>
    <xf numFmtId="3" fontId="6" fillId="0" borderId="39" xfId="0" applyNumberFormat="1" applyFont="1" applyFill="1" applyBorder="1"/>
    <xf numFmtId="0" fontId="4" fillId="2" borderId="27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8" thickBot="1" x14ac:dyDescent="0.4">
      <c r="A2" s="102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ht="17.5" x14ac:dyDescent="0.35">
      <c r="A3" s="56"/>
      <c r="B3" s="56"/>
      <c r="C3" s="57" t="s">
        <v>22</v>
      </c>
      <c r="D3" s="58" t="s">
        <v>1</v>
      </c>
      <c r="E3" s="57"/>
      <c r="F3" s="58"/>
      <c r="G3" s="57" t="s">
        <v>28</v>
      </c>
      <c r="H3" s="58"/>
      <c r="I3" s="57" t="s">
        <v>28</v>
      </c>
      <c r="J3" s="58" t="s">
        <v>21</v>
      </c>
      <c r="K3" s="59" t="s">
        <v>26</v>
      </c>
    </row>
    <row r="4" spans="1:11" ht="17.5" x14ac:dyDescent="0.35">
      <c r="A4" s="60"/>
      <c r="B4" s="60"/>
      <c r="C4" s="61" t="s">
        <v>23</v>
      </c>
      <c r="D4" s="62" t="s">
        <v>24</v>
      </c>
      <c r="E4" s="61" t="s">
        <v>2</v>
      </c>
      <c r="F4" s="62" t="s">
        <v>2</v>
      </c>
      <c r="G4" s="61" t="s">
        <v>18</v>
      </c>
      <c r="H4" s="62" t="s">
        <v>2</v>
      </c>
      <c r="I4" s="61" t="s">
        <v>18</v>
      </c>
      <c r="J4" s="62" t="s">
        <v>4</v>
      </c>
      <c r="K4" s="63" t="s">
        <v>3</v>
      </c>
    </row>
    <row r="5" spans="1:11" ht="17.5" x14ac:dyDescent="0.35">
      <c r="A5" s="60"/>
      <c r="B5" s="60"/>
      <c r="C5" s="61" t="s">
        <v>20</v>
      </c>
      <c r="D5" s="62" t="s">
        <v>2</v>
      </c>
      <c r="E5" s="61" t="s">
        <v>4</v>
      </c>
      <c r="F5" s="62" t="s">
        <v>4</v>
      </c>
      <c r="G5" s="61" t="s">
        <v>4</v>
      </c>
      <c r="H5" s="62" t="s">
        <v>4</v>
      </c>
      <c r="I5" s="61" t="s">
        <v>4</v>
      </c>
      <c r="J5" s="62" t="s">
        <v>25</v>
      </c>
      <c r="K5" s="63" t="s">
        <v>27</v>
      </c>
    </row>
    <row r="6" spans="1:11" ht="17.5" x14ac:dyDescent="0.35">
      <c r="A6" s="60"/>
      <c r="B6" s="60"/>
      <c r="C6" s="61" t="s">
        <v>4</v>
      </c>
      <c r="D6" s="62" t="s">
        <v>4</v>
      </c>
      <c r="E6" s="61" t="s">
        <v>5</v>
      </c>
      <c r="F6" s="62" t="s">
        <v>6</v>
      </c>
      <c r="G6" s="61" t="s">
        <v>7</v>
      </c>
      <c r="H6" s="62" t="s">
        <v>8</v>
      </c>
      <c r="I6" s="61" t="s">
        <v>84</v>
      </c>
      <c r="J6" s="62" t="s">
        <v>9</v>
      </c>
      <c r="K6" s="63" t="s">
        <v>4</v>
      </c>
    </row>
    <row r="7" spans="1:11" ht="18" thickBot="1" x14ac:dyDescent="0.4">
      <c r="A7" s="64" t="s">
        <v>17</v>
      </c>
      <c r="B7" s="64" t="s">
        <v>85</v>
      </c>
      <c r="C7" s="61" t="s">
        <v>10</v>
      </c>
      <c r="D7" s="62" t="s">
        <v>11</v>
      </c>
      <c r="E7" s="61" t="s">
        <v>12</v>
      </c>
      <c r="F7" s="62" t="s">
        <v>13</v>
      </c>
      <c r="G7" s="61" t="s">
        <v>14</v>
      </c>
      <c r="H7" s="62" t="s">
        <v>15</v>
      </c>
      <c r="I7" s="61" t="s">
        <v>14</v>
      </c>
      <c r="J7" s="62" t="s">
        <v>16</v>
      </c>
      <c r="K7" s="63" t="s">
        <v>19</v>
      </c>
    </row>
    <row r="8" spans="1:11" ht="17.5" x14ac:dyDescent="0.35">
      <c r="A8" s="11" t="s">
        <v>29</v>
      </c>
      <c r="B8" s="41">
        <v>6</v>
      </c>
      <c r="C8" s="20">
        <v>17</v>
      </c>
      <c r="D8" s="20">
        <v>92</v>
      </c>
      <c r="E8" s="20">
        <v>78</v>
      </c>
      <c r="F8" s="20">
        <v>7</v>
      </c>
      <c r="G8" s="21">
        <v>7.5999999999999998E-2</v>
      </c>
      <c r="H8" s="20">
        <v>7</v>
      </c>
      <c r="I8" s="21">
        <v>7.5999999999999998E-2</v>
      </c>
      <c r="J8" s="22">
        <v>0</v>
      </c>
      <c r="K8" s="45">
        <f>D8*C8</f>
        <v>1564</v>
      </c>
    </row>
    <row r="9" spans="1:11" ht="17.5" x14ac:dyDescent="0.35">
      <c r="A9" s="91" t="s">
        <v>30</v>
      </c>
      <c r="B9" s="92">
        <v>3</v>
      </c>
      <c r="C9" s="87"/>
      <c r="D9" s="87"/>
      <c r="E9" s="87"/>
      <c r="F9" s="87"/>
      <c r="G9" s="88"/>
      <c r="H9" s="87"/>
      <c r="I9" s="88"/>
      <c r="J9" s="89"/>
      <c r="K9" s="90"/>
    </row>
    <row r="10" spans="1:11" ht="17.5" x14ac:dyDescent="0.35">
      <c r="A10" s="6" t="s">
        <v>31</v>
      </c>
      <c r="B10" s="9">
        <v>4</v>
      </c>
      <c r="C10" s="16">
        <v>12</v>
      </c>
      <c r="D10" s="16">
        <v>473</v>
      </c>
      <c r="E10" s="16">
        <v>453</v>
      </c>
      <c r="F10" s="16">
        <v>6</v>
      </c>
      <c r="G10" s="17">
        <v>1.2999999999999999E-2</v>
      </c>
      <c r="H10" s="16">
        <v>14</v>
      </c>
      <c r="I10" s="17">
        <v>0.03</v>
      </c>
      <c r="J10" s="18">
        <v>0</v>
      </c>
      <c r="K10" s="44">
        <f t="shared" ref="K10:K41" si="0">D10*C10</f>
        <v>5676</v>
      </c>
    </row>
    <row r="11" spans="1:11" ht="17.5" x14ac:dyDescent="0.35">
      <c r="A11" s="6" t="s">
        <v>32</v>
      </c>
      <c r="B11" s="9">
        <v>6</v>
      </c>
      <c r="C11" s="16">
        <v>16</v>
      </c>
      <c r="D11" s="16">
        <v>1410</v>
      </c>
      <c r="E11" s="16">
        <v>1290</v>
      </c>
      <c r="F11" s="16">
        <v>97</v>
      </c>
      <c r="G11" s="17">
        <v>6.9000000000000006E-2</v>
      </c>
      <c r="H11" s="16">
        <v>23</v>
      </c>
      <c r="I11" s="17">
        <v>1.6E-2</v>
      </c>
      <c r="J11" s="18">
        <v>0</v>
      </c>
      <c r="K11" s="44">
        <f t="shared" si="0"/>
        <v>22560</v>
      </c>
    </row>
    <row r="12" spans="1:11" ht="17.5" x14ac:dyDescent="0.35">
      <c r="A12" s="6" t="s">
        <v>33</v>
      </c>
      <c r="B12" s="9">
        <v>6</v>
      </c>
      <c r="C12" s="13">
        <v>27</v>
      </c>
      <c r="D12" s="13">
        <v>14498</v>
      </c>
      <c r="E12" s="13">
        <v>10172</v>
      </c>
      <c r="F12" s="13">
        <v>1296</v>
      </c>
      <c r="G12" s="14">
        <v>8.8999999999999996E-2</v>
      </c>
      <c r="H12" s="13">
        <v>3029</v>
      </c>
      <c r="I12" s="14">
        <v>0.20899999999999999</v>
      </c>
      <c r="J12" s="15">
        <v>1</v>
      </c>
      <c r="K12" s="44">
        <f t="shared" si="0"/>
        <v>391446</v>
      </c>
    </row>
    <row r="13" spans="1:11" ht="17.5" x14ac:dyDescent="0.35">
      <c r="A13" s="6" t="s">
        <v>34</v>
      </c>
      <c r="B13" s="9">
        <v>4</v>
      </c>
      <c r="C13" s="16">
        <v>14</v>
      </c>
      <c r="D13" s="16">
        <v>1147</v>
      </c>
      <c r="E13" s="16">
        <v>1051</v>
      </c>
      <c r="F13" s="16">
        <v>47</v>
      </c>
      <c r="G13" s="17">
        <v>4.1000000000000002E-2</v>
      </c>
      <c r="H13" s="16">
        <v>48</v>
      </c>
      <c r="I13" s="17">
        <v>4.2000000000000003E-2</v>
      </c>
      <c r="J13" s="18">
        <v>1</v>
      </c>
      <c r="K13" s="44">
        <f t="shared" si="0"/>
        <v>16058</v>
      </c>
    </row>
    <row r="14" spans="1:11" ht="17.5" x14ac:dyDescent="0.35">
      <c r="A14" s="6" t="s">
        <v>35</v>
      </c>
      <c r="B14" s="9">
        <v>1</v>
      </c>
      <c r="C14" s="16">
        <v>53</v>
      </c>
      <c r="D14" s="16">
        <v>2726</v>
      </c>
      <c r="E14" s="16">
        <v>807</v>
      </c>
      <c r="F14" s="16">
        <v>265</v>
      </c>
      <c r="G14" s="17">
        <v>9.7000000000000003E-2</v>
      </c>
      <c r="H14" s="16">
        <v>1654</v>
      </c>
      <c r="I14" s="17">
        <v>0.60699999999999998</v>
      </c>
      <c r="J14" s="18">
        <v>0</v>
      </c>
      <c r="K14" s="44">
        <f t="shared" si="0"/>
        <v>144478</v>
      </c>
    </row>
    <row r="15" spans="1:11" ht="17.5" x14ac:dyDescent="0.35">
      <c r="A15" s="6" t="s">
        <v>36</v>
      </c>
      <c r="B15" s="9">
        <v>2</v>
      </c>
      <c r="C15" s="16">
        <v>12</v>
      </c>
      <c r="D15" s="16">
        <v>122</v>
      </c>
      <c r="E15" s="16">
        <v>114</v>
      </c>
      <c r="F15" s="16">
        <v>5</v>
      </c>
      <c r="G15" s="17">
        <v>4.1000000000000002E-2</v>
      </c>
      <c r="H15" s="16">
        <v>3</v>
      </c>
      <c r="I15" s="17">
        <v>2.5000000000000001E-2</v>
      </c>
      <c r="J15" s="18">
        <v>0</v>
      </c>
      <c r="K15" s="44">
        <f t="shared" si="0"/>
        <v>1464</v>
      </c>
    </row>
    <row r="16" spans="1:11" ht="17.5" x14ac:dyDescent="0.35">
      <c r="A16" s="6" t="s">
        <v>37</v>
      </c>
      <c r="B16" s="9">
        <v>2</v>
      </c>
      <c r="C16" s="16">
        <v>12</v>
      </c>
      <c r="D16" s="16">
        <v>121</v>
      </c>
      <c r="E16" s="16">
        <v>113</v>
      </c>
      <c r="F16" s="16">
        <v>5</v>
      </c>
      <c r="G16" s="17">
        <v>4.1000000000000002E-2</v>
      </c>
      <c r="H16" s="16">
        <v>3</v>
      </c>
      <c r="I16" s="17">
        <v>2.5000000000000001E-2</v>
      </c>
      <c r="J16" s="18">
        <v>0</v>
      </c>
      <c r="K16" s="44">
        <f t="shared" si="0"/>
        <v>1452</v>
      </c>
    </row>
    <row r="17" spans="1:11" ht="17.5" x14ac:dyDescent="0.35">
      <c r="A17" s="6" t="s">
        <v>38</v>
      </c>
      <c r="B17" s="9">
        <v>3</v>
      </c>
      <c r="C17" s="16">
        <v>18</v>
      </c>
      <c r="D17" s="16">
        <v>2053</v>
      </c>
      <c r="E17" s="16">
        <v>1823</v>
      </c>
      <c r="F17" s="16">
        <v>90</v>
      </c>
      <c r="G17" s="17">
        <v>4.3999999999999997E-2</v>
      </c>
      <c r="H17" s="16">
        <v>130</v>
      </c>
      <c r="I17" s="17">
        <v>6.3E-2</v>
      </c>
      <c r="J17" s="18">
        <v>10</v>
      </c>
      <c r="K17" s="44">
        <f t="shared" si="0"/>
        <v>36954</v>
      </c>
    </row>
    <row r="18" spans="1:11" ht="17.5" x14ac:dyDescent="0.35">
      <c r="A18" s="6" t="s">
        <v>39</v>
      </c>
      <c r="B18" s="9">
        <v>3</v>
      </c>
      <c r="C18" s="16">
        <v>15</v>
      </c>
      <c r="D18" s="16">
        <v>1680</v>
      </c>
      <c r="E18" s="16">
        <v>1557</v>
      </c>
      <c r="F18" s="16">
        <v>81</v>
      </c>
      <c r="G18" s="17">
        <v>4.8000000000000001E-2</v>
      </c>
      <c r="H18" s="16">
        <v>41</v>
      </c>
      <c r="I18" s="17">
        <v>2.4E-2</v>
      </c>
      <c r="J18" s="18">
        <v>1</v>
      </c>
      <c r="K18" s="44">
        <f t="shared" si="0"/>
        <v>25200</v>
      </c>
    </row>
    <row r="19" spans="1:11" ht="17.5" x14ac:dyDescent="0.35">
      <c r="A19" s="6" t="s">
        <v>40</v>
      </c>
      <c r="B19" s="9">
        <v>6</v>
      </c>
      <c r="C19" s="16">
        <v>78</v>
      </c>
      <c r="D19" s="16">
        <v>261</v>
      </c>
      <c r="E19" s="16">
        <v>215</v>
      </c>
      <c r="F19" s="16">
        <v>8</v>
      </c>
      <c r="G19" s="17">
        <v>3.1E-2</v>
      </c>
      <c r="H19" s="16">
        <v>18</v>
      </c>
      <c r="I19" s="17">
        <v>6.9000000000000006E-2</v>
      </c>
      <c r="J19" s="18">
        <v>20</v>
      </c>
      <c r="K19" s="44">
        <f t="shared" si="0"/>
        <v>20358</v>
      </c>
    </row>
    <row r="20" spans="1:11" ht="17.5" x14ac:dyDescent="0.35">
      <c r="A20" s="6" t="s">
        <v>41</v>
      </c>
      <c r="B20" s="9">
        <v>5</v>
      </c>
      <c r="C20" s="16">
        <v>14</v>
      </c>
      <c r="D20" s="16">
        <v>688</v>
      </c>
      <c r="E20" s="16">
        <v>640</v>
      </c>
      <c r="F20" s="16">
        <v>23</v>
      </c>
      <c r="G20" s="17">
        <v>3.3000000000000002E-2</v>
      </c>
      <c r="H20" s="16">
        <v>25</v>
      </c>
      <c r="I20" s="17">
        <v>3.5999999999999997E-2</v>
      </c>
      <c r="J20" s="18">
        <v>0</v>
      </c>
      <c r="K20" s="44">
        <f t="shared" si="0"/>
        <v>9632</v>
      </c>
    </row>
    <row r="21" spans="1:11" ht="17.5" x14ac:dyDescent="0.35">
      <c r="A21" s="6" t="s">
        <v>42</v>
      </c>
      <c r="B21" s="9">
        <v>6</v>
      </c>
      <c r="C21" s="16">
        <v>9</v>
      </c>
      <c r="D21" s="16">
        <v>260</v>
      </c>
      <c r="E21" s="16">
        <v>260</v>
      </c>
      <c r="F21" s="16">
        <v>0</v>
      </c>
      <c r="G21" s="17">
        <v>0</v>
      </c>
      <c r="H21" s="16">
        <v>0</v>
      </c>
      <c r="I21" s="17">
        <v>0</v>
      </c>
      <c r="J21" s="18">
        <v>0</v>
      </c>
      <c r="K21" s="44">
        <f t="shared" si="0"/>
        <v>2340</v>
      </c>
    </row>
    <row r="22" spans="1:11" ht="17.5" x14ac:dyDescent="0.35">
      <c r="A22" s="6" t="s">
        <v>43</v>
      </c>
      <c r="B22" s="9">
        <v>5</v>
      </c>
      <c r="C22" s="16">
        <v>15</v>
      </c>
      <c r="D22" s="16">
        <v>2453</v>
      </c>
      <c r="E22" s="16">
        <v>2228</v>
      </c>
      <c r="F22" s="16">
        <v>153</v>
      </c>
      <c r="G22" s="17">
        <v>6.2E-2</v>
      </c>
      <c r="H22" s="16">
        <v>66</v>
      </c>
      <c r="I22" s="17">
        <v>2.7E-2</v>
      </c>
      <c r="J22" s="18">
        <v>6</v>
      </c>
      <c r="K22" s="44">
        <f t="shared" si="0"/>
        <v>36795</v>
      </c>
    </row>
    <row r="23" spans="1:11" ht="17.5" x14ac:dyDescent="0.35">
      <c r="A23" s="6" t="s">
        <v>44</v>
      </c>
      <c r="B23" s="9">
        <v>5</v>
      </c>
      <c r="C23" s="16">
        <v>18</v>
      </c>
      <c r="D23" s="16">
        <v>1199</v>
      </c>
      <c r="E23" s="16">
        <v>979</v>
      </c>
      <c r="F23" s="16">
        <v>147</v>
      </c>
      <c r="G23" s="17">
        <v>0.123</v>
      </c>
      <c r="H23" s="16">
        <v>73</v>
      </c>
      <c r="I23" s="17">
        <v>6.0999999999999999E-2</v>
      </c>
      <c r="J23" s="18">
        <v>0</v>
      </c>
      <c r="K23" s="44">
        <f t="shared" si="0"/>
        <v>21582</v>
      </c>
    </row>
    <row r="24" spans="1:11" ht="17.5" x14ac:dyDescent="0.35">
      <c r="A24" s="6" t="s">
        <v>45</v>
      </c>
      <c r="B24" s="9">
        <v>5</v>
      </c>
      <c r="C24" s="16">
        <v>29</v>
      </c>
      <c r="D24" s="16">
        <v>663</v>
      </c>
      <c r="E24" s="16">
        <v>415</v>
      </c>
      <c r="F24" s="16">
        <v>47</v>
      </c>
      <c r="G24" s="17">
        <v>7.0999999999999994E-2</v>
      </c>
      <c r="H24" s="16">
        <v>201</v>
      </c>
      <c r="I24" s="17">
        <v>0.30299999999999999</v>
      </c>
      <c r="J24" s="18">
        <v>0</v>
      </c>
      <c r="K24" s="44">
        <f t="shared" si="0"/>
        <v>19227</v>
      </c>
    </row>
    <row r="25" spans="1:11" ht="17.5" x14ac:dyDescent="0.35">
      <c r="A25" s="6" t="s">
        <v>46</v>
      </c>
      <c r="B25" s="9">
        <v>3</v>
      </c>
      <c r="C25" s="16">
        <v>19</v>
      </c>
      <c r="D25" s="16">
        <v>828</v>
      </c>
      <c r="E25" s="16">
        <v>646</v>
      </c>
      <c r="F25" s="16">
        <v>82</v>
      </c>
      <c r="G25" s="17">
        <v>9.9000000000000005E-2</v>
      </c>
      <c r="H25" s="16">
        <v>100</v>
      </c>
      <c r="I25" s="17">
        <v>0.121</v>
      </c>
      <c r="J25" s="18">
        <v>0</v>
      </c>
      <c r="K25" s="44">
        <f t="shared" si="0"/>
        <v>15732</v>
      </c>
    </row>
    <row r="26" spans="1:11" ht="17.5" x14ac:dyDescent="0.35">
      <c r="A26" s="6" t="s">
        <v>47</v>
      </c>
      <c r="B26" s="9">
        <v>4</v>
      </c>
      <c r="C26" s="16">
        <v>13</v>
      </c>
      <c r="D26" s="16">
        <v>774</v>
      </c>
      <c r="E26" s="16">
        <v>717</v>
      </c>
      <c r="F26" s="16">
        <v>30</v>
      </c>
      <c r="G26" s="17">
        <v>3.9E-2</v>
      </c>
      <c r="H26" s="16">
        <v>27</v>
      </c>
      <c r="I26" s="17">
        <v>3.5000000000000003E-2</v>
      </c>
      <c r="J26" s="18">
        <v>0</v>
      </c>
      <c r="K26" s="44">
        <f t="shared" si="0"/>
        <v>10062</v>
      </c>
    </row>
    <row r="27" spans="1:11" ht="17.5" x14ac:dyDescent="0.35">
      <c r="A27" s="6" t="s">
        <v>48</v>
      </c>
      <c r="B27" s="9">
        <v>1</v>
      </c>
      <c r="C27" s="16">
        <v>23</v>
      </c>
      <c r="D27" s="16">
        <v>1316</v>
      </c>
      <c r="E27" s="16">
        <v>890</v>
      </c>
      <c r="F27" s="16">
        <v>177</v>
      </c>
      <c r="G27" s="17">
        <v>0.13400000000000001</v>
      </c>
      <c r="H27" s="16">
        <v>249</v>
      </c>
      <c r="I27" s="17">
        <v>0.189</v>
      </c>
      <c r="J27" s="18">
        <v>0</v>
      </c>
      <c r="K27" s="44">
        <f t="shared" si="0"/>
        <v>30268</v>
      </c>
    </row>
    <row r="28" spans="1:11" ht="17.5" x14ac:dyDescent="0.35">
      <c r="A28" s="6" t="s">
        <v>49</v>
      </c>
      <c r="B28" s="9">
        <v>2</v>
      </c>
      <c r="C28" s="16">
        <v>25</v>
      </c>
      <c r="D28" s="16">
        <v>1122</v>
      </c>
      <c r="E28" s="16">
        <v>952</v>
      </c>
      <c r="F28" s="16">
        <v>82</v>
      </c>
      <c r="G28" s="17">
        <v>7.2999999999999995E-2</v>
      </c>
      <c r="H28" s="16">
        <v>79</v>
      </c>
      <c r="I28" s="17">
        <v>7.0000000000000007E-2</v>
      </c>
      <c r="J28" s="18">
        <v>9</v>
      </c>
      <c r="K28" s="44">
        <f t="shared" si="0"/>
        <v>28050</v>
      </c>
    </row>
    <row r="29" spans="1:11" ht="17.5" x14ac:dyDescent="0.35">
      <c r="A29" s="6" t="s">
        <v>50</v>
      </c>
      <c r="B29" s="9">
        <v>1</v>
      </c>
      <c r="C29" s="16">
        <v>20</v>
      </c>
      <c r="D29" s="16">
        <v>260</v>
      </c>
      <c r="E29" s="16">
        <v>208</v>
      </c>
      <c r="F29" s="16">
        <v>30</v>
      </c>
      <c r="G29" s="17">
        <v>0.115</v>
      </c>
      <c r="H29" s="16">
        <v>21</v>
      </c>
      <c r="I29" s="17">
        <v>8.1000000000000003E-2</v>
      </c>
      <c r="J29" s="18">
        <v>1</v>
      </c>
      <c r="K29" s="44">
        <f t="shared" si="0"/>
        <v>5200</v>
      </c>
    </row>
    <row r="30" spans="1:11" ht="17.5" x14ac:dyDescent="0.35">
      <c r="A30" s="6" t="s">
        <v>51</v>
      </c>
      <c r="B30" s="9">
        <v>5</v>
      </c>
      <c r="C30" s="16">
        <v>15</v>
      </c>
      <c r="D30" s="16">
        <v>1897</v>
      </c>
      <c r="E30" s="16">
        <v>1748</v>
      </c>
      <c r="F30" s="16">
        <v>68</v>
      </c>
      <c r="G30" s="17">
        <v>3.5999999999999997E-2</v>
      </c>
      <c r="H30" s="16">
        <v>78</v>
      </c>
      <c r="I30" s="17">
        <v>4.1000000000000002E-2</v>
      </c>
      <c r="J30" s="18">
        <v>3</v>
      </c>
      <c r="K30" s="44">
        <f t="shared" si="0"/>
        <v>28455</v>
      </c>
    </row>
    <row r="31" spans="1:11" ht="17.5" x14ac:dyDescent="0.35">
      <c r="A31" s="6" t="s">
        <v>52</v>
      </c>
      <c r="B31" s="9">
        <v>5</v>
      </c>
      <c r="C31" s="16">
        <v>14</v>
      </c>
      <c r="D31" s="16">
        <v>1134</v>
      </c>
      <c r="E31" s="16">
        <v>1032</v>
      </c>
      <c r="F31" s="16">
        <v>58</v>
      </c>
      <c r="G31" s="17">
        <v>5.0999999999999997E-2</v>
      </c>
      <c r="H31" s="16">
        <v>43</v>
      </c>
      <c r="I31" s="17">
        <v>3.7999999999999999E-2</v>
      </c>
      <c r="J31" s="18">
        <v>1</v>
      </c>
      <c r="K31" s="44">
        <f t="shared" si="0"/>
        <v>15876</v>
      </c>
    </row>
    <row r="32" spans="1:11" ht="17.5" x14ac:dyDescent="0.35">
      <c r="A32" s="6" t="s">
        <v>53</v>
      </c>
      <c r="B32" s="9">
        <v>5</v>
      </c>
      <c r="C32" s="16">
        <v>14</v>
      </c>
      <c r="D32" s="16">
        <v>1041</v>
      </c>
      <c r="E32" s="16">
        <v>927</v>
      </c>
      <c r="F32" s="16">
        <v>37</v>
      </c>
      <c r="G32" s="17">
        <v>3.5999999999999997E-2</v>
      </c>
      <c r="H32" s="16">
        <v>77</v>
      </c>
      <c r="I32" s="17">
        <v>7.3999999999999996E-2</v>
      </c>
      <c r="J32" s="18">
        <v>0</v>
      </c>
      <c r="K32" s="44">
        <f t="shared" si="0"/>
        <v>14574</v>
      </c>
    </row>
    <row r="33" spans="1:11" ht="17.5" x14ac:dyDescent="0.35">
      <c r="A33" s="6" t="s">
        <v>54</v>
      </c>
      <c r="B33" s="9">
        <v>3</v>
      </c>
      <c r="C33" s="16">
        <v>4</v>
      </c>
      <c r="D33" s="16">
        <v>215</v>
      </c>
      <c r="E33" s="16">
        <v>213</v>
      </c>
      <c r="F33" s="16">
        <v>1</v>
      </c>
      <c r="G33" s="17">
        <v>5.0000000000000001E-3</v>
      </c>
      <c r="H33" s="16">
        <v>1</v>
      </c>
      <c r="I33" s="17">
        <v>5.0000000000000001E-3</v>
      </c>
      <c r="J33" s="18">
        <v>0</v>
      </c>
      <c r="K33" s="44">
        <f t="shared" si="0"/>
        <v>860</v>
      </c>
    </row>
    <row r="34" spans="1:11" ht="17.5" x14ac:dyDescent="0.35">
      <c r="A34" s="6" t="s">
        <v>55</v>
      </c>
      <c r="B34" s="9">
        <v>4</v>
      </c>
      <c r="C34" s="16">
        <v>7</v>
      </c>
      <c r="D34" s="16">
        <v>52</v>
      </c>
      <c r="E34" s="16">
        <v>52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 t="shared" si="0"/>
        <v>364</v>
      </c>
    </row>
    <row r="35" spans="1:11" ht="17.5" x14ac:dyDescent="0.35">
      <c r="A35" s="6" t="s">
        <v>56</v>
      </c>
      <c r="B35" s="9">
        <v>3</v>
      </c>
      <c r="C35" s="16">
        <v>23</v>
      </c>
      <c r="D35" s="16">
        <v>1341</v>
      </c>
      <c r="E35" s="16">
        <v>978</v>
      </c>
      <c r="F35" s="16">
        <v>152</v>
      </c>
      <c r="G35" s="17">
        <v>0.113</v>
      </c>
      <c r="H35" s="16">
        <v>210</v>
      </c>
      <c r="I35" s="17">
        <v>0.157</v>
      </c>
      <c r="J35" s="18">
        <v>1</v>
      </c>
      <c r="K35" s="44">
        <f t="shared" si="0"/>
        <v>30843</v>
      </c>
    </row>
    <row r="36" spans="1:11" ht="17.5" x14ac:dyDescent="0.35">
      <c r="A36" s="6" t="s">
        <v>57</v>
      </c>
      <c r="B36" s="9">
        <v>4</v>
      </c>
      <c r="C36" s="16">
        <v>28</v>
      </c>
      <c r="D36" s="16">
        <v>410</v>
      </c>
      <c r="E36" s="16">
        <v>203</v>
      </c>
      <c r="F36" s="16">
        <v>91</v>
      </c>
      <c r="G36" s="17">
        <v>0.222</v>
      </c>
      <c r="H36" s="16">
        <v>116</v>
      </c>
      <c r="I36" s="17">
        <v>0.28299999999999997</v>
      </c>
      <c r="J36" s="18">
        <v>0</v>
      </c>
      <c r="K36" s="44">
        <f t="shared" si="0"/>
        <v>11480</v>
      </c>
    </row>
    <row r="37" spans="1:11" ht="17.5" x14ac:dyDescent="0.35">
      <c r="A37" s="6" t="s">
        <v>58</v>
      </c>
      <c r="B37" s="9">
        <v>5</v>
      </c>
      <c r="C37" s="16">
        <v>27</v>
      </c>
      <c r="D37" s="16">
        <v>403</v>
      </c>
      <c r="E37" s="16">
        <v>338</v>
      </c>
      <c r="F37" s="16">
        <v>6</v>
      </c>
      <c r="G37" s="17">
        <v>1.4999999999999999E-2</v>
      </c>
      <c r="H37" s="16">
        <v>59</v>
      </c>
      <c r="I37" s="17">
        <v>0.14599999999999999</v>
      </c>
      <c r="J37" s="18">
        <v>0</v>
      </c>
      <c r="K37" s="44">
        <f t="shared" si="0"/>
        <v>10881</v>
      </c>
    </row>
    <row r="38" spans="1:11" ht="17.5" x14ac:dyDescent="0.35">
      <c r="A38" s="6" t="s">
        <v>59</v>
      </c>
      <c r="B38" s="9">
        <v>1</v>
      </c>
      <c r="C38" s="16">
        <v>13</v>
      </c>
      <c r="D38" s="16">
        <v>89</v>
      </c>
      <c r="E38" s="16">
        <v>79</v>
      </c>
      <c r="F38" s="16">
        <v>7</v>
      </c>
      <c r="G38" s="17">
        <v>7.9000000000000001E-2</v>
      </c>
      <c r="H38" s="16">
        <v>3</v>
      </c>
      <c r="I38" s="17">
        <v>3.4000000000000002E-2</v>
      </c>
      <c r="J38" s="18">
        <v>0</v>
      </c>
      <c r="K38" s="44">
        <f t="shared" si="0"/>
        <v>1157</v>
      </c>
    </row>
    <row r="39" spans="1:11" ht="17.5" x14ac:dyDescent="0.35">
      <c r="A39" s="6" t="s">
        <v>60</v>
      </c>
      <c r="B39" s="9">
        <v>1</v>
      </c>
      <c r="C39" s="16">
        <v>19</v>
      </c>
      <c r="D39" s="16">
        <v>2618</v>
      </c>
      <c r="E39" s="16">
        <v>2145</v>
      </c>
      <c r="F39" s="16">
        <v>211</v>
      </c>
      <c r="G39" s="17">
        <v>8.1000000000000003E-2</v>
      </c>
      <c r="H39" s="16">
        <v>262</v>
      </c>
      <c r="I39" s="17">
        <v>0.1</v>
      </c>
      <c r="J39" s="18">
        <v>0</v>
      </c>
      <c r="K39" s="44">
        <f t="shared" si="0"/>
        <v>49742</v>
      </c>
    </row>
    <row r="40" spans="1:11" ht="17.5" x14ac:dyDescent="0.35">
      <c r="A40" s="6" t="s">
        <v>61</v>
      </c>
      <c r="B40" s="9">
        <v>4</v>
      </c>
      <c r="C40" s="16">
        <v>8</v>
      </c>
      <c r="D40" s="16">
        <v>294</v>
      </c>
      <c r="E40" s="16">
        <v>283</v>
      </c>
      <c r="F40" s="16">
        <v>6</v>
      </c>
      <c r="G40" s="17">
        <v>0.02</v>
      </c>
      <c r="H40" s="16">
        <v>5</v>
      </c>
      <c r="I40" s="17">
        <v>1.7000000000000001E-2</v>
      </c>
      <c r="J40" s="18">
        <v>0</v>
      </c>
      <c r="K40" s="44">
        <f t="shared" si="0"/>
        <v>2352</v>
      </c>
    </row>
    <row r="41" spans="1:11" ht="17.5" x14ac:dyDescent="0.35">
      <c r="A41" s="6" t="s">
        <v>62</v>
      </c>
      <c r="B41" s="9">
        <v>6</v>
      </c>
      <c r="C41" s="16">
        <v>10</v>
      </c>
      <c r="D41" s="16">
        <v>317</v>
      </c>
      <c r="E41" s="16">
        <v>302</v>
      </c>
      <c r="F41" s="16">
        <v>7</v>
      </c>
      <c r="G41" s="17">
        <v>2.1999999999999999E-2</v>
      </c>
      <c r="H41" s="16">
        <v>8</v>
      </c>
      <c r="I41" s="17">
        <v>2.5000000000000001E-2</v>
      </c>
      <c r="J41" s="18">
        <v>0</v>
      </c>
      <c r="K41" s="44">
        <f t="shared" si="0"/>
        <v>3170</v>
      </c>
    </row>
    <row r="42" spans="1:11" ht="17.5" x14ac:dyDescent="0.35">
      <c r="A42" s="6" t="s">
        <v>63</v>
      </c>
      <c r="B42" s="9">
        <v>1</v>
      </c>
      <c r="C42" s="16">
        <v>18</v>
      </c>
      <c r="D42" s="16">
        <v>3596</v>
      </c>
      <c r="E42" s="16">
        <v>2771</v>
      </c>
      <c r="F42" s="16">
        <v>579</v>
      </c>
      <c r="G42" s="17">
        <v>0.161</v>
      </c>
      <c r="H42" s="16">
        <v>244</v>
      </c>
      <c r="I42" s="17">
        <v>6.8000000000000005E-2</v>
      </c>
      <c r="J42" s="18">
        <v>2</v>
      </c>
      <c r="K42" s="44">
        <f t="shared" ref="K42:K60" si="1">D42*C42</f>
        <v>64728</v>
      </c>
    </row>
    <row r="43" spans="1:11" ht="17.5" x14ac:dyDescent="0.35">
      <c r="A43" s="6" t="s">
        <v>64</v>
      </c>
      <c r="B43" s="9">
        <v>5</v>
      </c>
      <c r="C43" s="16">
        <v>15</v>
      </c>
      <c r="D43" s="16">
        <v>760</v>
      </c>
      <c r="E43" s="16">
        <v>678</v>
      </c>
      <c r="F43" s="16">
        <v>50</v>
      </c>
      <c r="G43" s="17">
        <v>6.6000000000000003E-2</v>
      </c>
      <c r="H43" s="16">
        <v>32</v>
      </c>
      <c r="I43" s="17">
        <v>4.2000000000000003E-2</v>
      </c>
      <c r="J43" s="18">
        <v>0</v>
      </c>
      <c r="K43" s="44">
        <f t="shared" si="1"/>
        <v>11400</v>
      </c>
    </row>
    <row r="44" spans="1:11" ht="17.5" x14ac:dyDescent="0.35">
      <c r="A44" s="6" t="s">
        <v>65</v>
      </c>
      <c r="B44" s="9">
        <v>4</v>
      </c>
      <c r="C44" s="16">
        <v>25</v>
      </c>
      <c r="D44" s="16">
        <v>992</v>
      </c>
      <c r="E44" s="16">
        <v>556</v>
      </c>
      <c r="F44" s="16">
        <v>217</v>
      </c>
      <c r="G44" s="17">
        <v>0.219</v>
      </c>
      <c r="H44" s="16">
        <v>218</v>
      </c>
      <c r="I44" s="17">
        <v>0.22</v>
      </c>
      <c r="J44" s="18">
        <v>1</v>
      </c>
      <c r="K44" s="44">
        <f t="shared" si="1"/>
        <v>24800</v>
      </c>
    </row>
    <row r="45" spans="1:11" ht="17.5" x14ac:dyDescent="0.35">
      <c r="A45" s="6" t="s">
        <v>66</v>
      </c>
      <c r="B45" s="9">
        <v>6</v>
      </c>
      <c r="C45" s="16">
        <v>25</v>
      </c>
      <c r="D45" s="16">
        <v>835</v>
      </c>
      <c r="E45" s="16">
        <v>552</v>
      </c>
      <c r="F45" s="16">
        <v>164</v>
      </c>
      <c r="G45" s="17">
        <v>0.19600000000000001</v>
      </c>
      <c r="H45" s="16">
        <v>119</v>
      </c>
      <c r="I45" s="17">
        <v>0.14299999999999999</v>
      </c>
      <c r="J45" s="18">
        <v>0</v>
      </c>
      <c r="K45" s="44">
        <f t="shared" si="1"/>
        <v>20875</v>
      </c>
    </row>
    <row r="46" spans="1:11" ht="17.5" x14ac:dyDescent="0.35">
      <c r="A46" s="6" t="s">
        <v>67</v>
      </c>
      <c r="B46" s="9">
        <v>2</v>
      </c>
      <c r="C46" s="16">
        <v>21</v>
      </c>
      <c r="D46" s="16">
        <v>4988</v>
      </c>
      <c r="E46" s="16">
        <v>3749</v>
      </c>
      <c r="F46" s="16">
        <v>787</v>
      </c>
      <c r="G46" s="17">
        <v>0.158</v>
      </c>
      <c r="H46" s="16">
        <v>451</v>
      </c>
      <c r="I46" s="17">
        <v>0.09</v>
      </c>
      <c r="J46" s="18">
        <v>1</v>
      </c>
      <c r="K46" s="44">
        <f t="shared" si="1"/>
        <v>104748</v>
      </c>
    </row>
    <row r="47" spans="1:11" ht="17.5" x14ac:dyDescent="0.35">
      <c r="A47" s="6" t="s">
        <v>68</v>
      </c>
      <c r="B47" s="9">
        <v>1</v>
      </c>
      <c r="C47" s="16">
        <v>35</v>
      </c>
      <c r="D47" s="16">
        <v>523</v>
      </c>
      <c r="E47" s="16">
        <v>213</v>
      </c>
      <c r="F47" s="16">
        <v>63</v>
      </c>
      <c r="G47" s="17">
        <v>0.12</v>
      </c>
      <c r="H47" s="16">
        <v>247</v>
      </c>
      <c r="I47" s="17">
        <v>0.47199999999999998</v>
      </c>
      <c r="J47" s="18">
        <v>0</v>
      </c>
      <c r="K47" s="44">
        <f t="shared" si="1"/>
        <v>18305</v>
      </c>
    </row>
    <row r="48" spans="1:11" ht="17.5" x14ac:dyDescent="0.35">
      <c r="A48" s="6" t="s">
        <v>69</v>
      </c>
      <c r="B48" s="9">
        <v>1</v>
      </c>
      <c r="C48" s="16">
        <v>27</v>
      </c>
      <c r="D48" s="16">
        <v>384</v>
      </c>
      <c r="E48" s="16">
        <v>188</v>
      </c>
      <c r="F48" s="16">
        <v>111</v>
      </c>
      <c r="G48" s="17">
        <v>0.28899999999999998</v>
      </c>
      <c r="H48" s="16">
        <v>85</v>
      </c>
      <c r="I48" s="17">
        <v>0.221</v>
      </c>
      <c r="J48" s="18">
        <v>0</v>
      </c>
      <c r="K48" s="44">
        <f t="shared" si="1"/>
        <v>10368</v>
      </c>
    </row>
    <row r="49" spans="1:11" ht="17.5" x14ac:dyDescent="0.35">
      <c r="A49" s="6" t="s">
        <v>70</v>
      </c>
      <c r="B49" s="9">
        <v>3</v>
      </c>
      <c r="C49" s="16">
        <v>11</v>
      </c>
      <c r="D49" s="16">
        <v>1052</v>
      </c>
      <c r="E49" s="16">
        <v>1033</v>
      </c>
      <c r="F49" s="16">
        <v>14</v>
      </c>
      <c r="G49" s="17">
        <v>1.2999999999999999E-2</v>
      </c>
      <c r="H49" s="16">
        <v>4</v>
      </c>
      <c r="I49" s="17">
        <v>4.0000000000000001E-3</v>
      </c>
      <c r="J49" s="18">
        <v>1</v>
      </c>
      <c r="K49" s="44">
        <f t="shared" si="1"/>
        <v>11572</v>
      </c>
    </row>
    <row r="50" spans="1:11" ht="17.5" x14ac:dyDescent="0.35">
      <c r="A50" s="6" t="s">
        <v>71</v>
      </c>
      <c r="B50" s="9">
        <v>4</v>
      </c>
      <c r="C50" s="16">
        <v>8</v>
      </c>
      <c r="D50" s="16">
        <v>40</v>
      </c>
      <c r="E50" s="16">
        <v>39</v>
      </c>
      <c r="F50" s="16">
        <v>1</v>
      </c>
      <c r="G50" s="17">
        <v>2.5000000000000001E-2</v>
      </c>
      <c r="H50" s="16">
        <v>0</v>
      </c>
      <c r="I50" s="17">
        <v>0</v>
      </c>
      <c r="J50" s="18">
        <v>0</v>
      </c>
      <c r="K50" s="44">
        <f t="shared" si="1"/>
        <v>320</v>
      </c>
    </row>
    <row r="51" spans="1:11" ht="17.5" x14ac:dyDescent="0.35">
      <c r="A51" s="6" t="s">
        <v>72</v>
      </c>
      <c r="B51" s="9">
        <v>3</v>
      </c>
      <c r="C51" s="16">
        <v>9</v>
      </c>
      <c r="D51" s="16">
        <v>732</v>
      </c>
      <c r="E51" s="16">
        <v>713</v>
      </c>
      <c r="F51" s="16">
        <v>10</v>
      </c>
      <c r="G51" s="17">
        <v>1.4E-2</v>
      </c>
      <c r="H51" s="16">
        <v>9</v>
      </c>
      <c r="I51" s="17">
        <v>1.2E-2</v>
      </c>
      <c r="J51" s="18">
        <v>0</v>
      </c>
      <c r="K51" s="44">
        <f t="shared" si="1"/>
        <v>6588</v>
      </c>
    </row>
    <row r="52" spans="1:11" ht="17.5" x14ac:dyDescent="0.35">
      <c r="A52" s="6" t="s">
        <v>73</v>
      </c>
      <c r="B52" s="9">
        <v>4</v>
      </c>
      <c r="C52" s="16">
        <v>26</v>
      </c>
      <c r="D52" s="16">
        <v>10346</v>
      </c>
      <c r="E52" s="16">
        <v>6943</v>
      </c>
      <c r="F52" s="16">
        <v>1170</v>
      </c>
      <c r="G52" s="17">
        <v>0.113</v>
      </c>
      <c r="H52" s="16">
        <v>2233</v>
      </c>
      <c r="I52" s="17">
        <v>0.216</v>
      </c>
      <c r="J52" s="18">
        <v>0</v>
      </c>
      <c r="K52" s="44">
        <f t="shared" si="1"/>
        <v>268996</v>
      </c>
    </row>
    <row r="53" spans="1:11" ht="17.5" x14ac:dyDescent="0.35">
      <c r="A53" s="6" t="s">
        <v>74</v>
      </c>
      <c r="B53" s="9">
        <v>4</v>
      </c>
      <c r="C53" s="16">
        <v>5</v>
      </c>
      <c r="D53" s="16">
        <v>241</v>
      </c>
      <c r="E53" s="16">
        <v>241</v>
      </c>
      <c r="F53" s="16">
        <v>0</v>
      </c>
      <c r="G53" s="17">
        <v>0</v>
      </c>
      <c r="H53" s="16">
        <v>0</v>
      </c>
      <c r="I53" s="17">
        <v>0</v>
      </c>
      <c r="J53" s="18">
        <v>0</v>
      </c>
      <c r="K53" s="44">
        <f t="shared" si="1"/>
        <v>1205</v>
      </c>
    </row>
    <row r="54" spans="1:11" ht="17.5" x14ac:dyDescent="0.35">
      <c r="A54" s="6" t="s">
        <v>75</v>
      </c>
      <c r="B54" s="9">
        <v>2</v>
      </c>
      <c r="C54" s="16">
        <v>19</v>
      </c>
      <c r="D54" s="16">
        <v>1195</v>
      </c>
      <c r="E54" s="16">
        <v>919</v>
      </c>
      <c r="F54" s="16">
        <v>192</v>
      </c>
      <c r="G54" s="17">
        <v>0.161</v>
      </c>
      <c r="H54" s="16">
        <v>84</v>
      </c>
      <c r="I54" s="17">
        <v>7.0000000000000007E-2</v>
      </c>
      <c r="J54" s="18">
        <v>0</v>
      </c>
      <c r="K54" s="44">
        <f t="shared" si="1"/>
        <v>22705</v>
      </c>
    </row>
    <row r="55" spans="1:11" ht="17.5" x14ac:dyDescent="0.35">
      <c r="A55" s="6" t="s">
        <v>76</v>
      </c>
      <c r="B55" s="9">
        <v>1</v>
      </c>
      <c r="C55" s="16">
        <v>25</v>
      </c>
      <c r="D55" s="16">
        <v>9</v>
      </c>
      <c r="E55" s="16">
        <v>6</v>
      </c>
      <c r="F55" s="16">
        <v>2</v>
      </c>
      <c r="G55" s="17">
        <v>0.222</v>
      </c>
      <c r="H55" s="16">
        <v>1</v>
      </c>
      <c r="I55" s="17">
        <v>0.111</v>
      </c>
      <c r="J55" s="18">
        <v>0</v>
      </c>
      <c r="K55" s="44">
        <f t="shared" si="1"/>
        <v>225</v>
      </c>
    </row>
    <row r="56" spans="1:11" ht="17.5" x14ac:dyDescent="0.35">
      <c r="A56" s="6" t="s">
        <v>77</v>
      </c>
      <c r="B56" s="9">
        <v>1</v>
      </c>
      <c r="C56" s="16">
        <v>14</v>
      </c>
      <c r="D56" s="16">
        <v>54</v>
      </c>
      <c r="E56" s="16">
        <v>51</v>
      </c>
      <c r="F56" s="16">
        <v>1</v>
      </c>
      <c r="G56" s="17">
        <v>1.9E-2</v>
      </c>
      <c r="H56" s="16">
        <v>2</v>
      </c>
      <c r="I56" s="17">
        <v>3.6999999999999998E-2</v>
      </c>
      <c r="J56" s="18">
        <v>0</v>
      </c>
      <c r="K56" s="44">
        <f t="shared" si="1"/>
        <v>756</v>
      </c>
    </row>
    <row r="57" spans="1:11" ht="17.5" x14ac:dyDescent="0.35">
      <c r="A57" s="6" t="s">
        <v>78</v>
      </c>
      <c r="B57" s="9">
        <v>6</v>
      </c>
      <c r="C57" s="16">
        <v>17</v>
      </c>
      <c r="D57" s="16">
        <v>3281</v>
      </c>
      <c r="E57" s="16">
        <v>2569</v>
      </c>
      <c r="F57" s="16">
        <v>600</v>
      </c>
      <c r="G57" s="17">
        <v>0.183</v>
      </c>
      <c r="H57" s="16">
        <v>112</v>
      </c>
      <c r="I57" s="17">
        <v>3.4000000000000002E-2</v>
      </c>
      <c r="J57" s="18">
        <v>0</v>
      </c>
      <c r="K57" s="44">
        <f t="shared" si="1"/>
        <v>55777</v>
      </c>
    </row>
    <row r="58" spans="1:11" ht="17.5" x14ac:dyDescent="0.35">
      <c r="A58" s="6" t="s">
        <v>79</v>
      </c>
      <c r="B58" s="9">
        <v>5</v>
      </c>
      <c r="C58" s="16">
        <v>16</v>
      </c>
      <c r="D58" s="16">
        <v>1234</v>
      </c>
      <c r="E58" s="16">
        <v>1019</v>
      </c>
      <c r="F58" s="16">
        <v>182</v>
      </c>
      <c r="G58" s="17">
        <v>0.14699999999999999</v>
      </c>
      <c r="H58" s="16">
        <v>33</v>
      </c>
      <c r="I58" s="17">
        <v>2.7E-2</v>
      </c>
      <c r="J58" s="18">
        <v>0</v>
      </c>
      <c r="K58" s="44">
        <f t="shared" si="1"/>
        <v>19744</v>
      </c>
    </row>
    <row r="59" spans="1:11" ht="17.5" x14ac:dyDescent="0.35">
      <c r="A59" s="6" t="s">
        <v>80</v>
      </c>
      <c r="B59" s="9">
        <v>2</v>
      </c>
      <c r="C59" s="16">
        <v>13</v>
      </c>
      <c r="D59" s="16">
        <v>229</v>
      </c>
      <c r="E59" s="16">
        <v>212</v>
      </c>
      <c r="F59" s="16">
        <v>13</v>
      </c>
      <c r="G59" s="17">
        <v>5.7000000000000002E-2</v>
      </c>
      <c r="H59" s="16">
        <v>4</v>
      </c>
      <c r="I59" s="17">
        <v>1.7000000000000001E-2</v>
      </c>
      <c r="J59" s="18">
        <v>0</v>
      </c>
      <c r="K59" s="44">
        <f t="shared" si="1"/>
        <v>2977</v>
      </c>
    </row>
    <row r="60" spans="1:11" ht="18" thickBot="1" x14ac:dyDescent="0.4">
      <c r="A60" s="8" t="s">
        <v>81</v>
      </c>
      <c r="B60" s="46">
        <v>4</v>
      </c>
      <c r="C60" s="47">
        <v>11</v>
      </c>
      <c r="D60" s="47">
        <v>98</v>
      </c>
      <c r="E60" s="47">
        <v>97</v>
      </c>
      <c r="F60" s="47">
        <v>0</v>
      </c>
      <c r="G60" s="48">
        <v>0</v>
      </c>
      <c r="H60" s="47">
        <v>1</v>
      </c>
      <c r="I60" s="48">
        <v>0.01</v>
      </c>
      <c r="J60" s="49">
        <v>0</v>
      </c>
      <c r="K60" s="50">
        <f t="shared" si="1"/>
        <v>1078</v>
      </c>
    </row>
    <row r="61" spans="1:11" ht="18.5" thickBot="1" x14ac:dyDescent="0.45">
      <c r="A61" s="43" t="s">
        <v>82</v>
      </c>
      <c r="B61" s="51"/>
      <c r="C61" s="52">
        <f>K61/D61</f>
        <v>22.308628229549541</v>
      </c>
      <c r="D61" s="53">
        <f>SUM(D8:D60)</f>
        <v>74546</v>
      </c>
      <c r="E61" s="53">
        <f>SUM(E8:E60)</f>
        <v>56457</v>
      </c>
      <c r="F61" s="53">
        <f>SUM(F8:F60)</f>
        <v>7478</v>
      </c>
      <c r="G61" s="54">
        <f>F61/D61</f>
        <v>0.10031390014219409</v>
      </c>
      <c r="H61" s="53">
        <f>SUM(H8:H60)</f>
        <v>10552</v>
      </c>
      <c r="I61" s="54">
        <f>H61/D61</f>
        <v>0.14155018377914308</v>
      </c>
      <c r="J61" s="53">
        <f>SUM(J8:J60)</f>
        <v>59</v>
      </c>
      <c r="K61" s="55">
        <f>SUM(K8:K60)</f>
        <v>1663019</v>
      </c>
    </row>
    <row r="62" spans="1:11" ht="18" customHeight="1" x14ac:dyDescent="0.35">
      <c r="A62" s="105" t="s">
        <v>86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15.5" x14ac:dyDescent="0.35">
      <c r="A63" s="39"/>
      <c r="B63" s="94" t="s">
        <v>87</v>
      </c>
      <c r="C63" s="94"/>
      <c r="D63" s="94"/>
      <c r="E63" s="94"/>
      <c r="F63" s="94"/>
      <c r="G63" s="94"/>
      <c r="H63" s="94"/>
      <c r="I63" s="94"/>
      <c r="J63" s="94"/>
      <c r="K63" s="95"/>
    </row>
    <row r="64" spans="1:11" ht="15.5" x14ac:dyDescent="0.35">
      <c r="A64" s="93" t="s">
        <v>88</v>
      </c>
      <c r="B64" s="94"/>
      <c r="C64" s="94"/>
      <c r="D64" s="94"/>
      <c r="E64" s="94"/>
      <c r="F64" s="94"/>
      <c r="G64" s="94"/>
      <c r="H64" s="94"/>
      <c r="I64" s="94"/>
      <c r="J64" s="94"/>
      <c r="K64" s="95"/>
    </row>
    <row r="65" spans="1:11" ht="16" thickBot="1" x14ac:dyDescent="0.4">
      <c r="A65" s="96" t="s">
        <v>96</v>
      </c>
      <c r="B65" s="97"/>
      <c r="C65" s="97"/>
      <c r="D65" s="97"/>
      <c r="E65" s="97"/>
      <c r="F65" s="97"/>
      <c r="G65" s="97"/>
      <c r="H65" s="97"/>
      <c r="I65" s="97"/>
      <c r="J65" s="97"/>
      <c r="K65" s="9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63" t="s">
        <v>19</v>
      </c>
    </row>
    <row r="8" spans="1:10" ht="17.5" x14ac:dyDescent="0.35">
      <c r="A8" s="2" t="s">
        <v>35</v>
      </c>
      <c r="B8" s="20">
        <v>53</v>
      </c>
      <c r="C8" s="20">
        <v>2726</v>
      </c>
      <c r="D8" s="20">
        <v>807</v>
      </c>
      <c r="E8" s="20">
        <v>265</v>
      </c>
      <c r="F8" s="21">
        <v>9.7000000000000003E-2</v>
      </c>
      <c r="G8" s="20">
        <v>1654</v>
      </c>
      <c r="H8" s="21">
        <v>0.60699999999999998</v>
      </c>
      <c r="I8" s="75">
        <v>0</v>
      </c>
      <c r="J8" s="44">
        <f>C8*B8</f>
        <v>144478</v>
      </c>
    </row>
    <row r="9" spans="1:10" ht="17.5" x14ac:dyDescent="0.35">
      <c r="A9" s="3" t="s">
        <v>48</v>
      </c>
      <c r="B9" s="16">
        <v>23</v>
      </c>
      <c r="C9" s="16">
        <v>1316</v>
      </c>
      <c r="D9" s="16">
        <v>890</v>
      </c>
      <c r="E9" s="16">
        <v>177</v>
      </c>
      <c r="F9" s="17">
        <v>0.13400000000000001</v>
      </c>
      <c r="G9" s="16">
        <v>249</v>
      </c>
      <c r="H9" s="17">
        <v>0.189</v>
      </c>
      <c r="I9" s="76">
        <v>0</v>
      </c>
      <c r="J9" s="44">
        <f>C9*B9</f>
        <v>30268</v>
      </c>
    </row>
    <row r="10" spans="1:10" ht="17.5" x14ac:dyDescent="0.35">
      <c r="A10" s="3" t="s">
        <v>50</v>
      </c>
      <c r="B10" s="16">
        <v>20</v>
      </c>
      <c r="C10" s="16">
        <v>260</v>
      </c>
      <c r="D10" s="16">
        <v>208</v>
      </c>
      <c r="E10" s="16">
        <v>30</v>
      </c>
      <c r="F10" s="17">
        <v>0.115</v>
      </c>
      <c r="G10" s="16">
        <v>21</v>
      </c>
      <c r="H10" s="17">
        <v>8.1000000000000003E-2</v>
      </c>
      <c r="I10" s="76">
        <v>1</v>
      </c>
      <c r="J10" s="44">
        <f t="shared" ref="J10:J17" si="0">C10*B10</f>
        <v>5200</v>
      </c>
    </row>
    <row r="11" spans="1:10" ht="17.5" x14ac:dyDescent="0.35">
      <c r="A11" s="3" t="s">
        <v>59</v>
      </c>
      <c r="B11" s="16">
        <v>13</v>
      </c>
      <c r="C11" s="16">
        <v>89</v>
      </c>
      <c r="D11" s="16">
        <v>79</v>
      </c>
      <c r="E11" s="16">
        <v>7</v>
      </c>
      <c r="F11" s="17">
        <v>7.9000000000000001E-2</v>
      </c>
      <c r="G11" s="16">
        <v>3</v>
      </c>
      <c r="H11" s="17">
        <v>3.4000000000000002E-2</v>
      </c>
      <c r="I11" s="76">
        <v>0</v>
      </c>
      <c r="J11" s="44">
        <f t="shared" si="0"/>
        <v>1157</v>
      </c>
    </row>
    <row r="12" spans="1:10" ht="17.5" x14ac:dyDescent="0.35">
      <c r="A12" s="3" t="s">
        <v>60</v>
      </c>
      <c r="B12" s="13">
        <v>19</v>
      </c>
      <c r="C12" s="13">
        <v>2618</v>
      </c>
      <c r="D12" s="13">
        <v>2145</v>
      </c>
      <c r="E12" s="13">
        <v>211</v>
      </c>
      <c r="F12" s="14">
        <v>8.1000000000000003E-2</v>
      </c>
      <c r="G12" s="13">
        <v>262</v>
      </c>
      <c r="H12" s="14">
        <v>0.1</v>
      </c>
      <c r="I12" s="77">
        <v>0</v>
      </c>
      <c r="J12" s="44">
        <f t="shared" si="0"/>
        <v>49742</v>
      </c>
    </row>
    <row r="13" spans="1:10" ht="17.5" x14ac:dyDescent="0.35">
      <c r="A13" s="3" t="s">
        <v>63</v>
      </c>
      <c r="B13" s="16">
        <v>18</v>
      </c>
      <c r="C13" s="16">
        <v>3596</v>
      </c>
      <c r="D13" s="16">
        <v>2771</v>
      </c>
      <c r="E13" s="16">
        <v>579</v>
      </c>
      <c r="F13" s="17">
        <v>0.161</v>
      </c>
      <c r="G13" s="16">
        <v>244</v>
      </c>
      <c r="H13" s="17">
        <v>6.8000000000000005E-2</v>
      </c>
      <c r="I13" s="76">
        <v>2</v>
      </c>
      <c r="J13" s="44">
        <f t="shared" si="0"/>
        <v>64728</v>
      </c>
    </row>
    <row r="14" spans="1:10" ht="17.5" x14ac:dyDescent="0.35">
      <c r="A14" s="3" t="s">
        <v>68</v>
      </c>
      <c r="B14" s="16">
        <v>35</v>
      </c>
      <c r="C14" s="16">
        <v>523</v>
      </c>
      <c r="D14" s="16">
        <v>213</v>
      </c>
      <c r="E14" s="16">
        <v>63</v>
      </c>
      <c r="F14" s="17">
        <v>0.12</v>
      </c>
      <c r="G14" s="16">
        <v>247</v>
      </c>
      <c r="H14" s="17">
        <v>0.47199999999999998</v>
      </c>
      <c r="I14" s="76">
        <v>0</v>
      </c>
      <c r="J14" s="44">
        <f t="shared" si="0"/>
        <v>18305</v>
      </c>
    </row>
    <row r="15" spans="1:10" ht="17.5" x14ac:dyDescent="0.35">
      <c r="A15" s="3" t="s">
        <v>69</v>
      </c>
      <c r="B15" s="16">
        <v>27</v>
      </c>
      <c r="C15" s="16">
        <v>384</v>
      </c>
      <c r="D15" s="16">
        <v>188</v>
      </c>
      <c r="E15" s="16">
        <v>111</v>
      </c>
      <c r="F15" s="17">
        <v>0.28899999999999998</v>
      </c>
      <c r="G15" s="16">
        <v>85</v>
      </c>
      <c r="H15" s="17">
        <v>0.221</v>
      </c>
      <c r="I15" s="76">
        <v>0</v>
      </c>
      <c r="J15" s="44">
        <f t="shared" si="0"/>
        <v>10368</v>
      </c>
    </row>
    <row r="16" spans="1:10" ht="17.5" x14ac:dyDescent="0.35">
      <c r="A16" s="3" t="s">
        <v>76</v>
      </c>
      <c r="B16" s="16">
        <v>25</v>
      </c>
      <c r="C16" s="16">
        <v>9</v>
      </c>
      <c r="D16" s="16">
        <v>6</v>
      </c>
      <c r="E16" s="16">
        <v>2</v>
      </c>
      <c r="F16" s="17">
        <v>0.222</v>
      </c>
      <c r="G16" s="16">
        <v>1</v>
      </c>
      <c r="H16" s="17">
        <v>0.111</v>
      </c>
      <c r="I16" s="76">
        <v>0</v>
      </c>
      <c r="J16" s="44">
        <f t="shared" si="0"/>
        <v>225</v>
      </c>
    </row>
    <row r="17" spans="1:10" ht="18" thickBot="1" x14ac:dyDescent="0.4">
      <c r="A17" s="83" t="s">
        <v>77</v>
      </c>
      <c r="B17" s="23">
        <v>14</v>
      </c>
      <c r="C17" s="23">
        <v>54</v>
      </c>
      <c r="D17" s="23">
        <v>51</v>
      </c>
      <c r="E17" s="23">
        <v>1</v>
      </c>
      <c r="F17" s="24">
        <v>1.9E-2</v>
      </c>
      <c r="G17" s="23">
        <v>2</v>
      </c>
      <c r="H17" s="24">
        <v>3.6999999999999998E-2</v>
      </c>
      <c r="I17" s="84">
        <v>0</v>
      </c>
      <c r="J17" s="85">
        <f t="shared" si="0"/>
        <v>756</v>
      </c>
    </row>
    <row r="18" spans="1:10" ht="39.75" customHeight="1" thickBot="1" x14ac:dyDescent="0.45">
      <c r="A18" s="78" t="s">
        <v>83</v>
      </c>
      <c r="B18" s="79">
        <f>J18/C18</f>
        <v>28.097365010799138</v>
      </c>
      <c r="C18" s="80">
        <f>SUM(C8:C17)</f>
        <v>11575</v>
      </c>
      <c r="D18" s="81">
        <f>SUM(D8:D17)</f>
        <v>7358</v>
      </c>
      <c r="E18" s="80">
        <f>SUM(E8:E17)</f>
        <v>1446</v>
      </c>
      <c r="F18" s="82">
        <f>E18/C18</f>
        <v>0.1249244060475162</v>
      </c>
      <c r="G18" s="80">
        <f>SUM(G8:G17)</f>
        <v>2768</v>
      </c>
      <c r="H18" s="82">
        <f>G18/C18</f>
        <v>0.23913606911447086</v>
      </c>
      <c r="I18" s="80">
        <f>SUM(I8:I17)</f>
        <v>3</v>
      </c>
      <c r="J18" s="42">
        <f>SUM(J8:J17)</f>
        <v>325227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40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17" t="s">
        <v>91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68"/>
      <c r="B3" s="69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70"/>
      <c r="B4" s="7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70"/>
      <c r="B5" s="7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70"/>
      <c r="B6" s="7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72" t="s">
        <v>17</v>
      </c>
      <c r="B7" s="73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0" t="s">
        <v>36</v>
      </c>
      <c r="B8" s="16">
        <v>12</v>
      </c>
      <c r="C8" s="16">
        <v>122</v>
      </c>
      <c r="D8" s="16">
        <v>114</v>
      </c>
      <c r="E8" s="16">
        <v>5</v>
      </c>
      <c r="F8" s="17">
        <v>4.1000000000000002E-2</v>
      </c>
      <c r="G8" s="16">
        <v>3</v>
      </c>
      <c r="H8" s="17">
        <v>2.5000000000000001E-2</v>
      </c>
      <c r="I8" s="18">
        <v>0</v>
      </c>
      <c r="J8" s="19">
        <f>C8*B8</f>
        <v>1464</v>
      </c>
    </row>
    <row r="9" spans="1:10" ht="17.5" x14ac:dyDescent="0.35">
      <c r="A9" s="9" t="s">
        <v>37</v>
      </c>
      <c r="B9" s="16">
        <v>12</v>
      </c>
      <c r="C9" s="16">
        <v>121</v>
      </c>
      <c r="D9" s="16">
        <v>113</v>
      </c>
      <c r="E9" s="16">
        <v>5</v>
      </c>
      <c r="F9" s="17">
        <v>4.1000000000000002E-2</v>
      </c>
      <c r="G9" s="16">
        <v>3</v>
      </c>
      <c r="H9" s="17">
        <v>2.5000000000000001E-2</v>
      </c>
      <c r="I9" s="18">
        <v>0</v>
      </c>
      <c r="J9" s="19">
        <f t="shared" ref="J9:J13" si="0">C9*B9</f>
        <v>1452</v>
      </c>
    </row>
    <row r="10" spans="1:10" ht="17.5" x14ac:dyDescent="0.35">
      <c r="A10" s="6" t="s">
        <v>49</v>
      </c>
      <c r="B10" s="16">
        <v>25</v>
      </c>
      <c r="C10" s="16">
        <v>1122</v>
      </c>
      <c r="D10" s="16">
        <v>952</v>
      </c>
      <c r="E10" s="16">
        <v>82</v>
      </c>
      <c r="F10" s="17">
        <v>7.2999999999999995E-2</v>
      </c>
      <c r="G10" s="16">
        <v>79</v>
      </c>
      <c r="H10" s="17">
        <v>7.0000000000000007E-2</v>
      </c>
      <c r="I10" s="18">
        <v>9</v>
      </c>
      <c r="J10" s="19">
        <f t="shared" si="0"/>
        <v>28050</v>
      </c>
    </row>
    <row r="11" spans="1:10" ht="17.5" x14ac:dyDescent="0.35">
      <c r="A11" s="6" t="s">
        <v>67</v>
      </c>
      <c r="B11" s="16">
        <v>21</v>
      </c>
      <c r="C11" s="16">
        <v>4988</v>
      </c>
      <c r="D11" s="16">
        <v>3749</v>
      </c>
      <c r="E11" s="16">
        <v>787</v>
      </c>
      <c r="F11" s="17">
        <v>0.158</v>
      </c>
      <c r="G11" s="16">
        <v>451</v>
      </c>
      <c r="H11" s="17">
        <v>0.09</v>
      </c>
      <c r="I11" s="18">
        <v>1</v>
      </c>
      <c r="J11" s="19">
        <f t="shared" si="0"/>
        <v>104748</v>
      </c>
    </row>
    <row r="12" spans="1:10" ht="17.5" x14ac:dyDescent="0.35">
      <c r="A12" s="6" t="s">
        <v>75</v>
      </c>
      <c r="B12" s="16">
        <v>19</v>
      </c>
      <c r="C12" s="16">
        <v>1195</v>
      </c>
      <c r="D12" s="16">
        <v>919</v>
      </c>
      <c r="E12" s="16">
        <v>192</v>
      </c>
      <c r="F12" s="17">
        <v>0.161</v>
      </c>
      <c r="G12" s="16">
        <v>84</v>
      </c>
      <c r="H12" s="17">
        <v>7.0000000000000007E-2</v>
      </c>
      <c r="I12" s="18">
        <v>0</v>
      </c>
      <c r="J12" s="19">
        <f t="shared" si="0"/>
        <v>22705</v>
      </c>
    </row>
    <row r="13" spans="1:10" ht="18" thickBot="1" x14ac:dyDescent="0.4">
      <c r="A13" s="8" t="s">
        <v>80</v>
      </c>
      <c r="B13" s="16">
        <v>13</v>
      </c>
      <c r="C13" s="16">
        <v>229</v>
      </c>
      <c r="D13" s="16">
        <v>212</v>
      </c>
      <c r="E13" s="16">
        <v>13</v>
      </c>
      <c r="F13" s="17">
        <v>5.7000000000000002E-2</v>
      </c>
      <c r="G13" s="16">
        <v>4</v>
      </c>
      <c r="H13" s="17">
        <v>1.7000000000000001E-2</v>
      </c>
      <c r="I13" s="18">
        <v>0</v>
      </c>
      <c r="J13" s="19">
        <f t="shared" si="0"/>
        <v>2977</v>
      </c>
    </row>
    <row r="14" spans="1:10" ht="36.75" customHeight="1" thickBot="1" x14ac:dyDescent="0.45">
      <c r="A14" s="26" t="s">
        <v>83</v>
      </c>
      <c r="B14" s="27">
        <f>J14/C14</f>
        <v>20.752989584672754</v>
      </c>
      <c r="C14" s="28">
        <f>SUM(C8:C13)</f>
        <v>7777</v>
      </c>
      <c r="D14" s="29">
        <f>SUM(D8:D13)</f>
        <v>6059</v>
      </c>
      <c r="E14" s="28">
        <f>SUM(E8:E13)</f>
        <v>1084</v>
      </c>
      <c r="F14" s="30">
        <f>E14/C14</f>
        <v>0.1393853671081394</v>
      </c>
      <c r="G14" s="28">
        <f>SUM(G8:G13)</f>
        <v>624</v>
      </c>
      <c r="H14" s="30">
        <f>G14/C14</f>
        <v>8.0236595088080231E-2</v>
      </c>
      <c r="I14" s="28">
        <f>SUM(I8:I13)</f>
        <v>10</v>
      </c>
      <c r="J14" s="31">
        <f>SUM(J8:J13)</f>
        <v>161396</v>
      </c>
    </row>
    <row r="15" spans="1:10" ht="18" customHeight="1" x14ac:dyDescent="0.35">
      <c r="A15" s="114" t="s">
        <v>86</v>
      </c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7.5" x14ac:dyDescent="0.35">
      <c r="A16" s="40"/>
      <c r="B16" s="94" t="s">
        <v>87</v>
      </c>
      <c r="C16" s="94"/>
      <c r="D16" s="94"/>
      <c r="E16" s="94"/>
      <c r="F16" s="94"/>
      <c r="G16" s="94"/>
      <c r="H16" s="94"/>
      <c r="I16" s="94"/>
      <c r="J16" s="95"/>
    </row>
    <row r="17" spans="1:10" ht="15.5" x14ac:dyDescent="0.35">
      <c r="A17" s="108" t="s">
        <v>88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6" thickBot="1" x14ac:dyDescent="0.4">
      <c r="A18" s="111" t="s">
        <v>97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92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86" t="s">
        <v>30</v>
      </c>
      <c r="B8" s="87"/>
      <c r="C8" s="87"/>
      <c r="D8" s="87"/>
      <c r="E8" s="87"/>
      <c r="F8" s="88"/>
      <c r="G8" s="87"/>
      <c r="H8" s="88"/>
      <c r="I8" s="89"/>
      <c r="J8" s="90"/>
    </row>
    <row r="9" spans="1:10" ht="17.5" x14ac:dyDescent="0.35">
      <c r="A9" s="6" t="s">
        <v>38</v>
      </c>
      <c r="B9" s="16">
        <v>18</v>
      </c>
      <c r="C9" s="16">
        <v>2053</v>
      </c>
      <c r="D9" s="16">
        <v>1823</v>
      </c>
      <c r="E9" s="16">
        <v>90</v>
      </c>
      <c r="F9" s="17">
        <v>4.3999999999999997E-2</v>
      </c>
      <c r="G9" s="16">
        <v>130</v>
      </c>
      <c r="H9" s="17">
        <v>6.3E-2</v>
      </c>
      <c r="I9" s="18">
        <v>10</v>
      </c>
      <c r="J9" s="19">
        <f t="shared" ref="J9:J15" si="0">C9*B9</f>
        <v>36954</v>
      </c>
    </row>
    <row r="10" spans="1:10" ht="17.5" x14ac:dyDescent="0.35">
      <c r="A10" s="6" t="s">
        <v>39</v>
      </c>
      <c r="B10" s="16">
        <v>15</v>
      </c>
      <c r="C10" s="16">
        <v>1680</v>
      </c>
      <c r="D10" s="16">
        <v>1557</v>
      </c>
      <c r="E10" s="16">
        <v>81</v>
      </c>
      <c r="F10" s="17">
        <v>4.8000000000000001E-2</v>
      </c>
      <c r="G10" s="16">
        <v>41</v>
      </c>
      <c r="H10" s="17">
        <v>2.4E-2</v>
      </c>
      <c r="I10" s="18">
        <v>1</v>
      </c>
      <c r="J10" s="19">
        <f t="shared" si="0"/>
        <v>25200</v>
      </c>
    </row>
    <row r="11" spans="1:10" ht="17.5" x14ac:dyDescent="0.35">
      <c r="A11" s="6" t="s">
        <v>46</v>
      </c>
      <c r="B11" s="16">
        <v>19</v>
      </c>
      <c r="C11" s="16">
        <v>828</v>
      </c>
      <c r="D11" s="16">
        <v>646</v>
      </c>
      <c r="E11" s="16">
        <v>82</v>
      </c>
      <c r="F11" s="17">
        <v>9.9000000000000005E-2</v>
      </c>
      <c r="G11" s="16">
        <v>100</v>
      </c>
      <c r="H11" s="17">
        <v>0.121</v>
      </c>
      <c r="I11" s="18">
        <v>0</v>
      </c>
      <c r="J11" s="19">
        <f t="shared" si="0"/>
        <v>15732</v>
      </c>
    </row>
    <row r="12" spans="1:10" ht="17.5" x14ac:dyDescent="0.35">
      <c r="A12" s="6" t="s">
        <v>54</v>
      </c>
      <c r="B12" s="16">
        <v>4</v>
      </c>
      <c r="C12" s="16">
        <v>215</v>
      </c>
      <c r="D12" s="16">
        <v>213</v>
      </c>
      <c r="E12" s="16">
        <v>1</v>
      </c>
      <c r="F12" s="17">
        <v>5.0000000000000001E-3</v>
      </c>
      <c r="G12" s="16">
        <v>1</v>
      </c>
      <c r="H12" s="17">
        <v>5.0000000000000001E-3</v>
      </c>
      <c r="I12" s="18">
        <v>0</v>
      </c>
      <c r="J12" s="19">
        <f t="shared" si="0"/>
        <v>860</v>
      </c>
    </row>
    <row r="13" spans="1:10" ht="17.5" x14ac:dyDescent="0.35">
      <c r="A13" s="6" t="s">
        <v>56</v>
      </c>
      <c r="B13" s="16">
        <v>23</v>
      </c>
      <c r="C13" s="16">
        <v>1341</v>
      </c>
      <c r="D13" s="16">
        <v>978</v>
      </c>
      <c r="E13" s="16">
        <v>152</v>
      </c>
      <c r="F13" s="17">
        <v>0.113</v>
      </c>
      <c r="G13" s="16">
        <v>210</v>
      </c>
      <c r="H13" s="17">
        <v>0.157</v>
      </c>
      <c r="I13" s="18">
        <v>1</v>
      </c>
      <c r="J13" s="19">
        <f t="shared" si="0"/>
        <v>30843</v>
      </c>
    </row>
    <row r="14" spans="1:10" ht="17.5" x14ac:dyDescent="0.35">
      <c r="A14" s="6" t="s">
        <v>70</v>
      </c>
      <c r="B14" s="16">
        <v>11</v>
      </c>
      <c r="C14" s="16">
        <v>1052</v>
      </c>
      <c r="D14" s="16">
        <v>1033</v>
      </c>
      <c r="E14" s="16">
        <v>14</v>
      </c>
      <c r="F14" s="17">
        <v>1.2999999999999999E-2</v>
      </c>
      <c r="G14" s="16">
        <v>4</v>
      </c>
      <c r="H14" s="17">
        <v>4.0000000000000001E-3</v>
      </c>
      <c r="I14" s="18">
        <v>1</v>
      </c>
      <c r="J14" s="44">
        <f t="shared" si="0"/>
        <v>11572</v>
      </c>
    </row>
    <row r="15" spans="1:10" ht="18" thickBot="1" x14ac:dyDescent="0.4">
      <c r="A15" s="7" t="s">
        <v>72</v>
      </c>
      <c r="B15" s="16">
        <v>9</v>
      </c>
      <c r="C15" s="16">
        <v>732</v>
      </c>
      <c r="D15" s="16">
        <v>713</v>
      </c>
      <c r="E15" s="16">
        <v>10</v>
      </c>
      <c r="F15" s="17">
        <v>1.4E-2</v>
      </c>
      <c r="G15" s="16">
        <v>9</v>
      </c>
      <c r="H15" s="17">
        <v>1.2E-2</v>
      </c>
      <c r="I15" s="18">
        <v>0</v>
      </c>
      <c r="J15" s="19">
        <f t="shared" si="0"/>
        <v>6588</v>
      </c>
    </row>
    <row r="16" spans="1:10" ht="36.75" customHeight="1" thickBot="1" x14ac:dyDescent="0.45">
      <c r="A16" s="26" t="s">
        <v>83</v>
      </c>
      <c r="B16" s="32">
        <f>J16/C16</f>
        <v>16.168712821161879</v>
      </c>
      <c r="C16" s="28">
        <f>SUM(C8:C15)</f>
        <v>7901</v>
      </c>
      <c r="D16" s="29">
        <f>SUM(D8:D15)</f>
        <v>6963</v>
      </c>
      <c r="E16" s="33">
        <f>SUM(E8:E15)</f>
        <v>430</v>
      </c>
      <c r="F16" s="34">
        <f>E16/C16</f>
        <v>5.4423490697380075E-2</v>
      </c>
      <c r="G16" s="28">
        <f>SUM(G8:G15)</f>
        <v>495</v>
      </c>
      <c r="H16" s="34">
        <f>G16/C16</f>
        <v>6.2650297430704979E-2</v>
      </c>
      <c r="I16" s="28">
        <f>SUM(I8:I15)</f>
        <v>13</v>
      </c>
      <c r="J16" s="31">
        <f>SUM(J8:J15)</f>
        <v>127749</v>
      </c>
    </row>
    <row r="17" spans="1:10" ht="18" customHeight="1" x14ac:dyDescent="0.35">
      <c r="A17" s="118" t="s">
        <v>86</v>
      </c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7.5" x14ac:dyDescent="0.35">
      <c r="A18" s="40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93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1" t="s">
        <v>31</v>
      </c>
      <c r="B8" s="16">
        <v>12</v>
      </c>
      <c r="C8" s="16">
        <v>473</v>
      </c>
      <c r="D8" s="16">
        <v>453</v>
      </c>
      <c r="E8" s="16">
        <v>6</v>
      </c>
      <c r="F8" s="17">
        <v>1.2999999999999999E-2</v>
      </c>
      <c r="G8" s="16">
        <v>14</v>
      </c>
      <c r="H8" s="17">
        <v>0.03</v>
      </c>
      <c r="I8" s="18">
        <v>0</v>
      </c>
      <c r="J8" s="19">
        <f>C8*B8</f>
        <v>5676</v>
      </c>
    </row>
    <row r="9" spans="1:10" ht="17.5" x14ac:dyDescent="0.35">
      <c r="A9" s="6" t="s">
        <v>34</v>
      </c>
      <c r="B9" s="16">
        <v>14</v>
      </c>
      <c r="C9" s="16">
        <v>1147</v>
      </c>
      <c r="D9" s="16">
        <v>1051</v>
      </c>
      <c r="E9" s="16">
        <v>47</v>
      </c>
      <c r="F9" s="17">
        <v>4.1000000000000002E-2</v>
      </c>
      <c r="G9" s="16">
        <v>48</v>
      </c>
      <c r="H9" s="17">
        <v>4.2000000000000003E-2</v>
      </c>
      <c r="I9" s="18">
        <v>1</v>
      </c>
      <c r="J9" s="19">
        <f t="shared" ref="J9:J18" si="0">C9*B9</f>
        <v>16058</v>
      </c>
    </row>
    <row r="10" spans="1:10" ht="17.5" x14ac:dyDescent="0.35">
      <c r="A10" s="6" t="s">
        <v>47</v>
      </c>
      <c r="B10" s="16">
        <v>13</v>
      </c>
      <c r="C10" s="16">
        <v>774</v>
      </c>
      <c r="D10" s="16">
        <v>717</v>
      </c>
      <c r="E10" s="16">
        <v>30</v>
      </c>
      <c r="F10" s="17">
        <v>3.9E-2</v>
      </c>
      <c r="G10" s="16">
        <v>27</v>
      </c>
      <c r="H10" s="17">
        <v>3.5000000000000003E-2</v>
      </c>
      <c r="I10" s="18">
        <v>0</v>
      </c>
      <c r="J10" s="19">
        <f t="shared" si="0"/>
        <v>10062</v>
      </c>
    </row>
    <row r="11" spans="1:10" ht="17.5" x14ac:dyDescent="0.35">
      <c r="A11" s="6" t="s">
        <v>55</v>
      </c>
      <c r="B11" s="16">
        <v>7</v>
      </c>
      <c r="C11" s="16">
        <v>52</v>
      </c>
      <c r="D11" s="16">
        <v>52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364</v>
      </c>
    </row>
    <row r="12" spans="1:10" ht="17.5" x14ac:dyDescent="0.35">
      <c r="A12" s="6" t="s">
        <v>57</v>
      </c>
      <c r="B12" s="16">
        <v>28</v>
      </c>
      <c r="C12" s="16">
        <v>410</v>
      </c>
      <c r="D12" s="16">
        <v>203</v>
      </c>
      <c r="E12" s="16">
        <v>91</v>
      </c>
      <c r="F12" s="17">
        <v>0.222</v>
      </c>
      <c r="G12" s="16">
        <v>116</v>
      </c>
      <c r="H12" s="17">
        <v>0.28299999999999997</v>
      </c>
      <c r="I12" s="18">
        <v>0</v>
      </c>
      <c r="J12" s="19">
        <f t="shared" si="0"/>
        <v>11480</v>
      </c>
    </row>
    <row r="13" spans="1:10" ht="17.5" x14ac:dyDescent="0.35">
      <c r="A13" s="6" t="s">
        <v>61</v>
      </c>
      <c r="B13" s="16">
        <v>8</v>
      </c>
      <c r="C13" s="16">
        <v>294</v>
      </c>
      <c r="D13" s="16">
        <v>283</v>
      </c>
      <c r="E13" s="16">
        <v>6</v>
      </c>
      <c r="F13" s="17">
        <v>0.02</v>
      </c>
      <c r="G13" s="16">
        <v>5</v>
      </c>
      <c r="H13" s="17">
        <v>1.7000000000000001E-2</v>
      </c>
      <c r="I13" s="18">
        <v>0</v>
      </c>
      <c r="J13" s="19">
        <f t="shared" si="0"/>
        <v>2352</v>
      </c>
    </row>
    <row r="14" spans="1:10" ht="17.5" x14ac:dyDescent="0.35">
      <c r="A14" s="6" t="s">
        <v>65</v>
      </c>
      <c r="B14" s="16">
        <v>25</v>
      </c>
      <c r="C14" s="16">
        <v>992</v>
      </c>
      <c r="D14" s="16">
        <v>556</v>
      </c>
      <c r="E14" s="16">
        <v>217</v>
      </c>
      <c r="F14" s="17">
        <v>0.219</v>
      </c>
      <c r="G14" s="16">
        <v>218</v>
      </c>
      <c r="H14" s="17">
        <v>0.22</v>
      </c>
      <c r="I14" s="18">
        <v>1</v>
      </c>
      <c r="J14" s="19">
        <f t="shared" si="0"/>
        <v>24800</v>
      </c>
    </row>
    <row r="15" spans="1:10" ht="17.5" x14ac:dyDescent="0.35">
      <c r="A15" s="6" t="s">
        <v>71</v>
      </c>
      <c r="B15" s="16">
        <v>8</v>
      </c>
      <c r="C15" s="16">
        <v>40</v>
      </c>
      <c r="D15" s="16">
        <v>39</v>
      </c>
      <c r="E15" s="16">
        <v>1</v>
      </c>
      <c r="F15" s="17">
        <v>2.5000000000000001E-2</v>
      </c>
      <c r="G15" s="16">
        <v>0</v>
      </c>
      <c r="H15" s="17">
        <v>0</v>
      </c>
      <c r="I15" s="18">
        <v>0</v>
      </c>
      <c r="J15" s="19">
        <f t="shared" si="0"/>
        <v>320</v>
      </c>
    </row>
    <row r="16" spans="1:10" ht="17.5" x14ac:dyDescent="0.35">
      <c r="A16" s="6" t="s">
        <v>73</v>
      </c>
      <c r="B16" s="16">
        <v>26</v>
      </c>
      <c r="C16" s="16">
        <v>10346</v>
      </c>
      <c r="D16" s="16">
        <v>6943</v>
      </c>
      <c r="E16" s="16">
        <v>1170</v>
      </c>
      <c r="F16" s="17">
        <v>0.113</v>
      </c>
      <c r="G16" s="16">
        <v>2233</v>
      </c>
      <c r="H16" s="17">
        <v>0.216</v>
      </c>
      <c r="I16" s="18">
        <v>0</v>
      </c>
      <c r="J16" s="19">
        <f t="shared" si="0"/>
        <v>268996</v>
      </c>
    </row>
    <row r="17" spans="1:10" ht="17.5" x14ac:dyDescent="0.35">
      <c r="A17" s="8" t="s">
        <v>74</v>
      </c>
      <c r="B17" s="16">
        <v>5</v>
      </c>
      <c r="C17" s="16">
        <v>241</v>
      </c>
      <c r="D17" s="16">
        <v>241</v>
      </c>
      <c r="E17" s="16">
        <v>0</v>
      </c>
      <c r="F17" s="17">
        <v>0</v>
      </c>
      <c r="G17" s="16">
        <v>0</v>
      </c>
      <c r="H17" s="17">
        <v>0</v>
      </c>
      <c r="I17" s="18">
        <v>0</v>
      </c>
      <c r="J17" s="19">
        <f t="shared" si="0"/>
        <v>1205</v>
      </c>
    </row>
    <row r="18" spans="1:10" ht="18" thickBot="1" x14ac:dyDescent="0.4">
      <c r="A18" s="7" t="s">
        <v>81</v>
      </c>
      <c r="B18" s="16">
        <v>11</v>
      </c>
      <c r="C18" s="16">
        <v>98</v>
      </c>
      <c r="D18" s="16">
        <v>97</v>
      </c>
      <c r="E18" s="16">
        <v>0</v>
      </c>
      <c r="F18" s="17">
        <v>0</v>
      </c>
      <c r="G18" s="16">
        <v>1</v>
      </c>
      <c r="H18" s="17">
        <v>0.01</v>
      </c>
      <c r="I18" s="18">
        <v>0</v>
      </c>
      <c r="J18" s="19">
        <f t="shared" si="0"/>
        <v>1078</v>
      </c>
    </row>
    <row r="19" spans="1:10" ht="36.75" customHeight="1" thickBot="1" x14ac:dyDescent="0.45">
      <c r="A19" s="26" t="s">
        <v>83</v>
      </c>
      <c r="B19" s="35">
        <f>J19/C19</f>
        <v>23.030268379632744</v>
      </c>
      <c r="C19" s="28">
        <f>SUM(C8:C18)</f>
        <v>14867</v>
      </c>
      <c r="D19" s="29">
        <f>SUM(D8:D18)</f>
        <v>10635</v>
      </c>
      <c r="E19" s="28">
        <f>SUM(E8:E18)</f>
        <v>1568</v>
      </c>
      <c r="F19" s="30">
        <f>E19/C19</f>
        <v>0.10546848725364902</v>
      </c>
      <c r="G19" s="28">
        <f>SUM(G8:G18)</f>
        <v>2662</v>
      </c>
      <c r="H19" s="30">
        <f>G19/C19</f>
        <v>0.17905428129414139</v>
      </c>
      <c r="I19" s="28">
        <f>SUM(I8:I18)</f>
        <v>2</v>
      </c>
      <c r="J19" s="31">
        <f>SUM(J8:J18)</f>
        <v>342391</v>
      </c>
    </row>
    <row r="20" spans="1:10" ht="18" customHeight="1" x14ac:dyDescent="0.35">
      <c r="A20" s="114" t="s">
        <v>86</v>
      </c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7.5" x14ac:dyDescent="0.35">
      <c r="A21" s="40"/>
      <c r="B21" s="94" t="s">
        <v>87</v>
      </c>
      <c r="C21" s="94"/>
      <c r="D21" s="94"/>
      <c r="E21" s="94"/>
      <c r="F21" s="94"/>
      <c r="G21" s="94"/>
      <c r="H21" s="94"/>
      <c r="I21" s="94"/>
      <c r="J21" s="95"/>
    </row>
    <row r="22" spans="1:10" ht="15.5" x14ac:dyDescent="0.35">
      <c r="A22" s="108" t="s">
        <v>88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6" thickBot="1" x14ac:dyDescent="0.4">
      <c r="A23" s="111" t="s">
        <v>97</v>
      </c>
      <c r="B23" s="112"/>
      <c r="C23" s="112"/>
      <c r="D23" s="112"/>
      <c r="E23" s="112"/>
      <c r="F23" s="112"/>
      <c r="G23" s="112"/>
      <c r="H23" s="112"/>
      <c r="I23" s="112"/>
      <c r="J23" s="113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94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2" t="s">
        <v>41</v>
      </c>
      <c r="B8" s="16">
        <v>14</v>
      </c>
      <c r="C8" s="16">
        <v>688</v>
      </c>
      <c r="D8" s="16">
        <v>640</v>
      </c>
      <c r="E8" s="16">
        <v>23</v>
      </c>
      <c r="F8" s="17">
        <v>3.3000000000000002E-2</v>
      </c>
      <c r="G8" s="16">
        <v>25</v>
      </c>
      <c r="H8" s="17">
        <v>3.5999999999999997E-2</v>
      </c>
      <c r="I8" s="18">
        <v>0</v>
      </c>
      <c r="J8" s="19">
        <f>C8*B8</f>
        <v>9632</v>
      </c>
    </row>
    <row r="9" spans="1:10" ht="17.5" x14ac:dyDescent="0.35">
      <c r="A9" s="6" t="s">
        <v>43</v>
      </c>
      <c r="B9" s="16">
        <v>15</v>
      </c>
      <c r="C9" s="16">
        <v>2453</v>
      </c>
      <c r="D9" s="16">
        <v>2228</v>
      </c>
      <c r="E9" s="16">
        <v>153</v>
      </c>
      <c r="F9" s="17">
        <v>6.2E-2</v>
      </c>
      <c r="G9" s="16">
        <v>66</v>
      </c>
      <c r="H9" s="17">
        <v>2.7E-2</v>
      </c>
      <c r="I9" s="18">
        <v>6</v>
      </c>
      <c r="J9" s="19">
        <f t="shared" ref="J9:J17" si="0">C9*B9</f>
        <v>36795</v>
      </c>
    </row>
    <row r="10" spans="1:10" ht="17.5" x14ac:dyDescent="0.35">
      <c r="A10" s="6" t="s">
        <v>44</v>
      </c>
      <c r="B10" s="16">
        <v>18</v>
      </c>
      <c r="C10" s="16">
        <v>1199</v>
      </c>
      <c r="D10" s="16">
        <v>979</v>
      </c>
      <c r="E10" s="16">
        <v>147</v>
      </c>
      <c r="F10" s="17">
        <v>0.123</v>
      </c>
      <c r="G10" s="16">
        <v>73</v>
      </c>
      <c r="H10" s="17">
        <v>6.0999999999999999E-2</v>
      </c>
      <c r="I10" s="18">
        <v>0</v>
      </c>
      <c r="J10" s="19">
        <f t="shared" si="0"/>
        <v>21582</v>
      </c>
    </row>
    <row r="11" spans="1:10" ht="17.5" x14ac:dyDescent="0.35">
      <c r="A11" s="6" t="s">
        <v>45</v>
      </c>
      <c r="B11" s="16">
        <v>29</v>
      </c>
      <c r="C11" s="16">
        <v>663</v>
      </c>
      <c r="D11" s="16">
        <v>415</v>
      </c>
      <c r="E11" s="16">
        <v>47</v>
      </c>
      <c r="F11" s="17">
        <v>7.0999999999999994E-2</v>
      </c>
      <c r="G11" s="16">
        <v>201</v>
      </c>
      <c r="H11" s="17">
        <v>0.30299999999999999</v>
      </c>
      <c r="I11" s="18">
        <v>0</v>
      </c>
      <c r="J11" s="19">
        <f t="shared" si="0"/>
        <v>19227</v>
      </c>
    </row>
    <row r="12" spans="1:10" ht="17.5" x14ac:dyDescent="0.35">
      <c r="A12" s="6" t="s">
        <v>51</v>
      </c>
      <c r="B12" s="16">
        <v>15</v>
      </c>
      <c r="C12" s="16">
        <v>1897</v>
      </c>
      <c r="D12" s="16">
        <v>1748</v>
      </c>
      <c r="E12" s="16">
        <v>68</v>
      </c>
      <c r="F12" s="17">
        <v>3.5999999999999997E-2</v>
      </c>
      <c r="G12" s="16">
        <v>78</v>
      </c>
      <c r="H12" s="17">
        <v>4.1000000000000002E-2</v>
      </c>
      <c r="I12" s="18">
        <v>3</v>
      </c>
      <c r="J12" s="19">
        <f t="shared" si="0"/>
        <v>28455</v>
      </c>
    </row>
    <row r="13" spans="1:10" ht="17.5" x14ac:dyDescent="0.35">
      <c r="A13" s="3" t="s">
        <v>52</v>
      </c>
      <c r="B13" s="16">
        <v>14</v>
      </c>
      <c r="C13" s="16">
        <v>1134</v>
      </c>
      <c r="D13" s="16">
        <v>1032</v>
      </c>
      <c r="E13" s="16">
        <v>58</v>
      </c>
      <c r="F13" s="17">
        <v>5.0999999999999997E-2</v>
      </c>
      <c r="G13" s="16">
        <v>43</v>
      </c>
      <c r="H13" s="17">
        <v>3.7999999999999999E-2</v>
      </c>
      <c r="I13" s="18">
        <v>1</v>
      </c>
      <c r="J13" s="19">
        <f t="shared" si="0"/>
        <v>15876</v>
      </c>
    </row>
    <row r="14" spans="1:10" ht="17.5" x14ac:dyDescent="0.35">
      <c r="A14" s="6" t="s">
        <v>53</v>
      </c>
      <c r="B14" s="16">
        <v>14</v>
      </c>
      <c r="C14" s="16">
        <v>1041</v>
      </c>
      <c r="D14" s="16">
        <v>927</v>
      </c>
      <c r="E14" s="16">
        <v>37</v>
      </c>
      <c r="F14" s="17">
        <v>3.5999999999999997E-2</v>
      </c>
      <c r="G14" s="16">
        <v>77</v>
      </c>
      <c r="H14" s="17">
        <v>7.3999999999999996E-2</v>
      </c>
      <c r="I14" s="18">
        <v>0</v>
      </c>
      <c r="J14" s="19">
        <f t="shared" si="0"/>
        <v>14574</v>
      </c>
    </row>
    <row r="15" spans="1:10" ht="17.5" x14ac:dyDescent="0.35">
      <c r="A15" s="6" t="s">
        <v>58</v>
      </c>
      <c r="B15" s="16">
        <v>27</v>
      </c>
      <c r="C15" s="16">
        <v>403</v>
      </c>
      <c r="D15" s="16">
        <v>338</v>
      </c>
      <c r="E15" s="16">
        <v>6</v>
      </c>
      <c r="F15" s="17">
        <v>1.4999999999999999E-2</v>
      </c>
      <c r="G15" s="16">
        <v>59</v>
      </c>
      <c r="H15" s="17">
        <v>0.14599999999999999</v>
      </c>
      <c r="I15" s="18">
        <v>0</v>
      </c>
      <c r="J15" s="19">
        <f t="shared" si="0"/>
        <v>10881</v>
      </c>
    </row>
    <row r="16" spans="1:10" ht="17.5" x14ac:dyDescent="0.35">
      <c r="A16" s="6" t="s">
        <v>64</v>
      </c>
      <c r="B16" s="16">
        <v>15</v>
      </c>
      <c r="C16" s="16">
        <v>760</v>
      </c>
      <c r="D16" s="16">
        <v>678</v>
      </c>
      <c r="E16" s="16">
        <v>50</v>
      </c>
      <c r="F16" s="17">
        <v>6.6000000000000003E-2</v>
      </c>
      <c r="G16" s="16">
        <v>32</v>
      </c>
      <c r="H16" s="17">
        <v>4.2000000000000003E-2</v>
      </c>
      <c r="I16" s="18">
        <v>0</v>
      </c>
      <c r="J16" s="19">
        <f t="shared" si="0"/>
        <v>11400</v>
      </c>
    </row>
    <row r="17" spans="1:10" ht="18" thickBot="1" x14ac:dyDescent="0.4">
      <c r="A17" s="7" t="s">
        <v>79</v>
      </c>
      <c r="B17" s="16">
        <v>16</v>
      </c>
      <c r="C17" s="16">
        <v>1234</v>
      </c>
      <c r="D17" s="16">
        <v>1019</v>
      </c>
      <c r="E17" s="16">
        <v>182</v>
      </c>
      <c r="F17" s="17">
        <v>0.14699999999999999</v>
      </c>
      <c r="G17" s="16">
        <v>33</v>
      </c>
      <c r="H17" s="17">
        <v>2.7E-2</v>
      </c>
      <c r="I17" s="18">
        <v>0</v>
      </c>
      <c r="J17" s="19">
        <f t="shared" si="0"/>
        <v>19744</v>
      </c>
    </row>
    <row r="18" spans="1:10" ht="36" customHeight="1" thickBot="1" x14ac:dyDescent="0.45">
      <c r="A18" s="36" t="s">
        <v>83</v>
      </c>
      <c r="B18" s="37">
        <f>J18/C18</f>
        <v>16.402196652719667</v>
      </c>
      <c r="C18" s="29">
        <f>SUM(C8:C17)</f>
        <v>11472</v>
      </c>
      <c r="D18" s="28">
        <f>SUM(D8:D17)</f>
        <v>10004</v>
      </c>
      <c r="E18" s="29">
        <f>SUM(E8:E17)</f>
        <v>771</v>
      </c>
      <c r="F18" s="38">
        <f>E18/C18</f>
        <v>6.7207112970711302E-2</v>
      </c>
      <c r="G18" s="29">
        <f>SUM(G8:G17)</f>
        <v>687</v>
      </c>
      <c r="H18" s="38">
        <f>G18/C18</f>
        <v>5.9884937238493724E-2</v>
      </c>
      <c r="I18" s="29">
        <f>SUM(I8:I17)</f>
        <v>10</v>
      </c>
      <c r="J18" s="28">
        <f>SUM(J8:J17)</f>
        <v>188166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40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95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1" t="s">
        <v>29</v>
      </c>
      <c r="B8" s="16">
        <v>17</v>
      </c>
      <c r="C8" s="16">
        <v>92</v>
      </c>
      <c r="D8" s="16">
        <v>78</v>
      </c>
      <c r="E8" s="16">
        <v>7</v>
      </c>
      <c r="F8" s="17">
        <v>7.5999999999999998E-2</v>
      </c>
      <c r="G8" s="16">
        <v>7</v>
      </c>
      <c r="H8" s="17">
        <v>7.5999999999999998E-2</v>
      </c>
      <c r="I8" s="18">
        <v>0</v>
      </c>
      <c r="J8" s="19">
        <f>C8*B8</f>
        <v>1564</v>
      </c>
    </row>
    <row r="9" spans="1:10" ht="17.5" x14ac:dyDescent="0.35">
      <c r="A9" s="6" t="s">
        <v>32</v>
      </c>
      <c r="B9" s="16">
        <v>16</v>
      </c>
      <c r="C9" s="16">
        <v>1410</v>
      </c>
      <c r="D9" s="16">
        <v>1290</v>
      </c>
      <c r="E9" s="16">
        <v>97</v>
      </c>
      <c r="F9" s="17">
        <v>6.9000000000000006E-2</v>
      </c>
      <c r="G9" s="16">
        <v>23</v>
      </c>
      <c r="H9" s="17">
        <v>1.6E-2</v>
      </c>
      <c r="I9" s="18">
        <v>0</v>
      </c>
      <c r="J9" s="19">
        <f t="shared" ref="J9:J15" si="0">C9*B9</f>
        <v>22560</v>
      </c>
    </row>
    <row r="10" spans="1:10" ht="17.5" x14ac:dyDescent="0.35">
      <c r="A10" s="6" t="s">
        <v>33</v>
      </c>
      <c r="B10" s="16">
        <v>27</v>
      </c>
      <c r="C10" s="16">
        <v>14498</v>
      </c>
      <c r="D10" s="16">
        <v>10172</v>
      </c>
      <c r="E10" s="16">
        <v>1296</v>
      </c>
      <c r="F10" s="17">
        <v>8.8999999999999996E-2</v>
      </c>
      <c r="G10" s="16">
        <v>3029</v>
      </c>
      <c r="H10" s="17">
        <v>0.20899999999999999</v>
      </c>
      <c r="I10" s="18">
        <v>1</v>
      </c>
      <c r="J10" s="19">
        <f t="shared" si="0"/>
        <v>391446</v>
      </c>
    </row>
    <row r="11" spans="1:10" ht="17.5" x14ac:dyDescent="0.35">
      <c r="A11" s="3" t="s">
        <v>40</v>
      </c>
      <c r="B11" s="16">
        <v>78</v>
      </c>
      <c r="C11" s="16">
        <v>261</v>
      </c>
      <c r="D11" s="16">
        <v>215</v>
      </c>
      <c r="E11" s="16">
        <v>8</v>
      </c>
      <c r="F11" s="17">
        <v>3.1E-2</v>
      </c>
      <c r="G11" s="16">
        <v>18</v>
      </c>
      <c r="H11" s="17">
        <v>6.9000000000000006E-2</v>
      </c>
      <c r="I11" s="18">
        <v>20</v>
      </c>
      <c r="J11" s="19">
        <f t="shared" si="0"/>
        <v>20358</v>
      </c>
    </row>
    <row r="12" spans="1:10" ht="17.5" x14ac:dyDescent="0.35">
      <c r="A12" s="6" t="s">
        <v>42</v>
      </c>
      <c r="B12" s="16">
        <v>9</v>
      </c>
      <c r="C12" s="16">
        <v>260</v>
      </c>
      <c r="D12" s="16">
        <v>260</v>
      </c>
      <c r="E12" s="16">
        <v>0</v>
      </c>
      <c r="F12" s="17">
        <v>0</v>
      </c>
      <c r="G12" s="16">
        <v>0</v>
      </c>
      <c r="H12" s="17">
        <v>0</v>
      </c>
      <c r="I12" s="18">
        <v>0</v>
      </c>
      <c r="J12" s="19">
        <f t="shared" si="0"/>
        <v>2340</v>
      </c>
    </row>
    <row r="13" spans="1:10" ht="17.5" x14ac:dyDescent="0.35">
      <c r="A13" s="6" t="s">
        <v>62</v>
      </c>
      <c r="B13" s="16">
        <v>10</v>
      </c>
      <c r="C13" s="16">
        <v>317</v>
      </c>
      <c r="D13" s="16">
        <v>302</v>
      </c>
      <c r="E13" s="16">
        <v>7</v>
      </c>
      <c r="F13" s="17">
        <v>2.1999999999999999E-2</v>
      </c>
      <c r="G13" s="16">
        <v>8</v>
      </c>
      <c r="H13" s="17">
        <v>2.5000000000000001E-2</v>
      </c>
      <c r="I13" s="18">
        <v>0</v>
      </c>
      <c r="J13" s="19">
        <f t="shared" si="0"/>
        <v>3170</v>
      </c>
    </row>
    <row r="14" spans="1:10" ht="17.5" x14ac:dyDescent="0.35">
      <c r="A14" s="6" t="s">
        <v>66</v>
      </c>
      <c r="B14" s="16">
        <v>25</v>
      </c>
      <c r="C14" s="16">
        <v>835</v>
      </c>
      <c r="D14" s="16">
        <v>552</v>
      </c>
      <c r="E14" s="16">
        <v>164</v>
      </c>
      <c r="F14" s="17">
        <v>0.19600000000000001</v>
      </c>
      <c r="G14" s="16">
        <v>119</v>
      </c>
      <c r="H14" s="17">
        <v>0.14299999999999999</v>
      </c>
      <c r="I14" s="18">
        <v>0</v>
      </c>
      <c r="J14" s="19">
        <f t="shared" si="0"/>
        <v>20875</v>
      </c>
    </row>
    <row r="15" spans="1:10" ht="18" thickBot="1" x14ac:dyDescent="0.4">
      <c r="A15" s="7" t="s">
        <v>78</v>
      </c>
      <c r="B15" s="23">
        <v>17</v>
      </c>
      <c r="C15" s="23">
        <v>3281</v>
      </c>
      <c r="D15" s="23">
        <v>2569</v>
      </c>
      <c r="E15" s="23">
        <v>600</v>
      </c>
      <c r="F15" s="24">
        <v>0.183</v>
      </c>
      <c r="G15" s="23">
        <v>112</v>
      </c>
      <c r="H15" s="24">
        <v>3.4000000000000002E-2</v>
      </c>
      <c r="I15" s="25">
        <v>0</v>
      </c>
      <c r="J15" s="19">
        <f t="shared" si="0"/>
        <v>55777</v>
      </c>
    </row>
    <row r="16" spans="1:10" ht="36.75" customHeight="1" thickBot="1" x14ac:dyDescent="0.45">
      <c r="A16" s="36" t="s">
        <v>83</v>
      </c>
      <c r="B16" s="37">
        <f>J16/C16</f>
        <v>24.725112150424739</v>
      </c>
      <c r="C16" s="29">
        <f>SUM(C8:C15)</f>
        <v>20954</v>
      </c>
      <c r="D16" s="28">
        <f>SUM(D8:D15)</f>
        <v>15438</v>
      </c>
      <c r="E16" s="29">
        <f>SUM(E8:E15)</f>
        <v>2179</v>
      </c>
      <c r="F16" s="38">
        <f>E16/C16</f>
        <v>0.10398969170564093</v>
      </c>
      <c r="G16" s="29">
        <f>SUM(G8:G15)</f>
        <v>3316</v>
      </c>
      <c r="H16" s="38">
        <f>G16/C16</f>
        <v>0.15825140784575736</v>
      </c>
      <c r="I16" s="29">
        <f>SUM(I8:I15)</f>
        <v>21</v>
      </c>
      <c r="J16" s="28">
        <f>SUM(J8:J15)</f>
        <v>518090</v>
      </c>
    </row>
    <row r="17" spans="1:10" ht="18" customHeight="1" x14ac:dyDescent="0.35">
      <c r="A17" s="114" t="s">
        <v>86</v>
      </c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7.5" x14ac:dyDescent="0.35">
      <c r="A18" s="40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2020-03-02T13:45:39Z</dcterms:modified>
</cp:coreProperties>
</file>