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7" l="1"/>
  <c r="J15" i="6"/>
  <c r="J18" i="5"/>
  <c r="J16" i="5"/>
  <c r="J8" i="4"/>
  <c r="J12" i="3"/>
  <c r="J8" i="3"/>
  <c r="J9" i="4"/>
  <c r="J10" i="4"/>
  <c r="J11" i="4"/>
  <c r="J12" i="4"/>
  <c r="J13" i="4"/>
  <c r="J14" i="4"/>
  <c r="J15" i="4"/>
  <c r="K60" i="1"/>
  <c r="K54" i="1"/>
  <c r="K52" i="1"/>
  <c r="K45" i="1"/>
  <c r="K37" i="1"/>
  <c r="K15" i="1"/>
  <c r="K9" i="1"/>
  <c r="K8" i="1"/>
  <c r="K10" i="1"/>
  <c r="K11" i="1"/>
  <c r="K12" i="1"/>
  <c r="K13" i="1"/>
  <c r="K14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8" i="1"/>
  <c r="K39" i="1"/>
  <c r="K40" i="1"/>
  <c r="K41" i="1"/>
  <c r="K42" i="1"/>
  <c r="K43" i="1"/>
  <c r="K44" i="1"/>
  <c r="K46" i="1"/>
  <c r="K47" i="1"/>
  <c r="K48" i="1"/>
  <c r="K49" i="1"/>
  <c r="K50" i="1"/>
  <c r="K51" i="1"/>
  <c r="K53" i="1"/>
  <c r="K55" i="1"/>
  <c r="K56" i="1"/>
  <c r="K57" i="1"/>
  <c r="K58" i="1"/>
  <c r="K59" i="1"/>
  <c r="J14" i="2" l="1"/>
  <c r="J15" i="7" l="1"/>
  <c r="J13" i="7"/>
  <c r="J12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7" i="5"/>
  <c r="J15" i="5"/>
  <c r="J14" i="5"/>
  <c r="J13" i="5"/>
  <c r="J12" i="5"/>
  <c r="J11" i="5"/>
  <c r="J10" i="5"/>
  <c r="J9" i="5"/>
  <c r="J8" i="5"/>
  <c r="J13" i="3"/>
  <c r="J11" i="3"/>
  <c r="J10" i="3"/>
  <c r="J9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<sst xmlns="http://schemas.openxmlformats.org/spreadsheetml/2006/main" count="457" uniqueCount="98">
  <si>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</si>
  <si>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</si>
  <si>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</si>
  <si>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</si>
  <si>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</si>
  <si>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</si>
  <si>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</si>
  <si>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</si>
  <si>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</si>
  <si>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</si>
  <si>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</si>
  <si>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</si>
  <si>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</si>
  <si>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</si>
  <si>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</si>
  <si>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</si>
  <si>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</si>
  <si>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</si>
  <si>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</si>
  <si>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</si>
  <si>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</si>
  <si>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</si>
  <si>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</si>
  <si>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</si>
  <si>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</si>
  <si>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</si>
  <si>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</si>
  <si>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</si>
  <si>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</si>
  <si>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</si>
  <si>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</si>
  <si>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</si>
  <si>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</si>
  <si>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</si>
  <si>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</si>
  <si>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</si>
  <si>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</si>
  <si>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</si>
  <si>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</si>
  <si>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</si>
  <si>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</si>
  <si>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</si>
  <si>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</si>
  <si>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</si>
  <si>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</si>
  <si>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</si>
  <si>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</si>
  <si>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</si>
  <si>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</si>
  <si>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</si>
  <si>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</si>
  <si>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</si>
  <si>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</si>
  <si>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</si>
  <si>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</si>
  <si>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</si>
  <si>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</si>
  <si>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</si>
  <si>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</si>
  <si>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</si>
  <si>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</si>
  <si>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</si>
  <si>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</si>
  <si>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</si>
  <si>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</si>
  <si>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</si>
  <si>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</si>
  <si>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</si>
  <si>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</si>
  <si>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</si>
  <si>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</si>
  <si>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</si>
  <si>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</si>
  <si>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</si>
  <si>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</si>
  <si>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</si>
  <si>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</si>
  <si>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</si>
  <si>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</si>
  <si>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</si>
  <si>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</si>
  <si>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</si>
  <si>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</si>
  <si>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</si>
  <si>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</si>
  <si>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</si>
  <si>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</si>
  <si>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</si>
  <si>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</si>
  <si>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</si>
  <si>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</si>
  <si>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</si>
  <si>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</si>
  <si>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</si>
  <si>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</si>
  <si>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</si>
  <si>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>Prepared by Office of Unemployment Insurance, Division of Performance Management 9/22/2020.</t>
  </si>
  <si>
    <t xml:space="preserve">Prepared by Office of Unemployment Insurance, Division of Performance Management 9/22/2020.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</si>
</sst>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0" fontId="4" fillId="0" borderId="10" xfId="0" applyFont="1" applyFill="1" applyBorder="1" applyAlignment="1">
      <alignment horizontal="center"/>
    </xf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9"/>
    </row>
    <row r="2" spans="1:11" ht="18" thickBot="1" x14ac:dyDescent="0.4">
      <c r="A2" s="90" t="s">
        <v>89</v>
      </c>
      <c r="B2" s="91"/>
      <c r="C2" s="91"/>
      <c r="D2" s="91"/>
      <c r="E2" s="91"/>
      <c r="F2" s="91"/>
      <c r="G2" s="91"/>
      <c r="H2" s="91"/>
      <c r="I2" s="91"/>
      <c r="J2" s="91"/>
      <c r="K2" s="92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51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14</v>
      </c>
      <c r="D8" s="18">
        <v>215</v>
      </c>
      <c r="E8" s="18">
        <v>193</v>
      </c>
      <c r="F8" s="18">
        <v>17</v>
      </c>
      <c r="G8" s="19">
        <v>7.9000000000000001E-2</v>
      </c>
      <c r="H8" s="18">
        <v>5</v>
      </c>
      <c r="I8" s="19">
        <v>2.3E-2</v>
      </c>
      <c r="J8" s="20">
        <v>0</v>
      </c>
      <c r="K8" s="42">
        <f t="shared" ref="K8:K39" si="0">D8*C8</f>
        <v>3010</v>
      </c>
    </row>
    <row r="9" spans="1:11" ht="17.5" x14ac:dyDescent="0.35">
      <c r="A9" s="6" t="s">
        <v>30</v>
      </c>
      <c r="B9" s="9">
        <v>3</v>
      </c>
      <c r="C9" s="14">
        <v>53</v>
      </c>
      <c r="D9" s="14">
        <v>478</v>
      </c>
      <c r="E9" s="14">
        <v>42</v>
      </c>
      <c r="F9" s="14">
        <v>6</v>
      </c>
      <c r="G9" s="15">
        <v>1.2999999999999999E-2</v>
      </c>
      <c r="H9" s="14">
        <v>430</v>
      </c>
      <c r="I9" s="15">
        <v>0.9</v>
      </c>
      <c r="J9" s="16">
        <v>0</v>
      </c>
      <c r="K9" s="41">
        <f t="shared" si="0"/>
        <v>25334</v>
      </c>
    </row>
    <row r="10" spans="1:11" ht="17.5" x14ac:dyDescent="0.35">
      <c r="A10" s="6" t="s">
        <v>31</v>
      </c>
      <c r="B10" s="9">
        <v>4</v>
      </c>
      <c r="C10" s="14">
        <v>15</v>
      </c>
      <c r="D10" s="14">
        <v>1221</v>
      </c>
      <c r="E10" s="14">
        <v>1106</v>
      </c>
      <c r="F10" s="14">
        <v>92</v>
      </c>
      <c r="G10" s="15">
        <v>7.4999999999999997E-2</v>
      </c>
      <c r="H10" s="14">
        <v>23</v>
      </c>
      <c r="I10" s="15">
        <v>1.9E-2</v>
      </c>
      <c r="J10" s="16">
        <v>0</v>
      </c>
      <c r="K10" s="41">
        <f t="shared" si="0"/>
        <v>18315</v>
      </c>
    </row>
    <row r="11" spans="1:11" ht="17.5" x14ac:dyDescent="0.35">
      <c r="A11" s="6" t="s">
        <v>32</v>
      </c>
      <c r="B11" s="9">
        <v>6</v>
      </c>
      <c r="C11" s="14">
        <v>46</v>
      </c>
      <c r="D11" s="14">
        <v>1018</v>
      </c>
      <c r="E11" s="14">
        <v>26</v>
      </c>
      <c r="F11" s="14">
        <v>37</v>
      </c>
      <c r="G11" s="15">
        <v>3.5999999999999997E-2</v>
      </c>
      <c r="H11" s="14">
        <v>955</v>
      </c>
      <c r="I11" s="15">
        <v>0.93799999999999994</v>
      </c>
      <c r="J11" s="16">
        <v>0</v>
      </c>
      <c r="K11" s="41">
        <f t="shared" si="0"/>
        <v>46828</v>
      </c>
    </row>
    <row r="12" spans="1:11" ht="17.5" x14ac:dyDescent="0.35">
      <c r="A12" s="6" t="s">
        <v>33</v>
      </c>
      <c r="B12" s="9">
        <v>6</v>
      </c>
      <c r="C12" s="14">
        <v>24</v>
      </c>
      <c r="D12" s="14">
        <v>15048</v>
      </c>
      <c r="E12" s="14">
        <v>9768</v>
      </c>
      <c r="F12" s="14">
        <v>3177</v>
      </c>
      <c r="G12" s="15">
        <v>0.21099999999999999</v>
      </c>
      <c r="H12" s="14">
        <v>2102</v>
      </c>
      <c r="I12" s="15">
        <v>0.14000000000000001</v>
      </c>
      <c r="J12" s="16">
        <v>1</v>
      </c>
      <c r="K12" s="41">
        <f t="shared" si="0"/>
        <v>361152</v>
      </c>
    </row>
    <row r="13" spans="1:11" ht="17.5" x14ac:dyDescent="0.35">
      <c r="A13" s="6" t="s">
        <v>34</v>
      </c>
      <c r="B13" s="9">
        <v>4</v>
      </c>
      <c r="C13" s="14">
        <v>12</v>
      </c>
      <c r="D13" s="14">
        <v>1400</v>
      </c>
      <c r="E13" s="14">
        <v>1350</v>
      </c>
      <c r="F13" s="14">
        <v>30</v>
      </c>
      <c r="G13" s="15">
        <v>2.1000000000000001E-2</v>
      </c>
      <c r="H13" s="14">
        <v>20</v>
      </c>
      <c r="I13" s="15">
        <v>1.4E-2</v>
      </c>
      <c r="J13" s="16">
        <v>0</v>
      </c>
      <c r="K13" s="41">
        <f t="shared" si="0"/>
        <v>16800</v>
      </c>
    </row>
    <row r="14" spans="1:11" ht="17.5" x14ac:dyDescent="0.35">
      <c r="A14" s="6" t="s">
        <v>35</v>
      </c>
      <c r="B14" s="9">
        <v>1</v>
      </c>
      <c r="C14" s="14">
        <v>62</v>
      </c>
      <c r="D14" s="14">
        <v>3097</v>
      </c>
      <c r="E14" s="14">
        <v>872</v>
      </c>
      <c r="F14" s="14">
        <v>346</v>
      </c>
      <c r="G14" s="15">
        <v>0.112</v>
      </c>
      <c r="H14" s="14">
        <v>1875</v>
      </c>
      <c r="I14" s="15">
        <v>0.60499999999999998</v>
      </c>
      <c r="J14" s="16">
        <v>4</v>
      </c>
      <c r="K14" s="41">
        <f t="shared" si="0"/>
        <v>192014</v>
      </c>
    </row>
    <row r="15" spans="1:11" ht="17.5" x14ac:dyDescent="0.35">
      <c r="A15" s="6" t="s">
        <v>36</v>
      </c>
      <c r="B15" s="9">
        <v>2</v>
      </c>
      <c r="C15" s="14">
        <v>39</v>
      </c>
      <c r="D15" s="14">
        <v>1954</v>
      </c>
      <c r="E15" s="14">
        <v>684</v>
      </c>
      <c r="F15" s="14">
        <v>437</v>
      </c>
      <c r="G15" s="15">
        <v>0.224</v>
      </c>
      <c r="H15" s="14">
        <v>833</v>
      </c>
      <c r="I15" s="15">
        <v>0.42599999999999999</v>
      </c>
      <c r="J15" s="16">
        <v>0</v>
      </c>
      <c r="K15" s="41">
        <f t="shared" si="0"/>
        <v>76206</v>
      </c>
    </row>
    <row r="16" spans="1:11" ht="17.5" x14ac:dyDescent="0.35">
      <c r="A16" s="6" t="s">
        <v>37</v>
      </c>
      <c r="B16" s="9">
        <v>2</v>
      </c>
      <c r="C16" s="14">
        <v>25</v>
      </c>
      <c r="D16" s="14">
        <v>135</v>
      </c>
      <c r="E16" s="14">
        <v>96</v>
      </c>
      <c r="F16" s="14">
        <v>21</v>
      </c>
      <c r="G16" s="15">
        <v>0.156</v>
      </c>
      <c r="H16" s="14">
        <v>18</v>
      </c>
      <c r="I16" s="15">
        <v>0.13300000000000001</v>
      </c>
      <c r="J16" s="16">
        <v>0</v>
      </c>
      <c r="K16" s="41">
        <f t="shared" si="0"/>
        <v>3375</v>
      </c>
    </row>
    <row r="17" spans="1:11" ht="17.5" x14ac:dyDescent="0.35">
      <c r="A17" s="6" t="s">
        <v>38</v>
      </c>
      <c r="B17" s="9">
        <v>3</v>
      </c>
      <c r="C17" s="14">
        <v>30</v>
      </c>
      <c r="D17" s="14">
        <v>31154</v>
      </c>
      <c r="E17" s="14">
        <v>14047</v>
      </c>
      <c r="F17" s="14">
        <v>7510</v>
      </c>
      <c r="G17" s="15">
        <v>0.24099999999999999</v>
      </c>
      <c r="H17" s="14">
        <v>9579</v>
      </c>
      <c r="I17" s="15">
        <v>0.307</v>
      </c>
      <c r="J17" s="16">
        <v>18</v>
      </c>
      <c r="K17" s="41">
        <f t="shared" si="0"/>
        <v>934620</v>
      </c>
    </row>
    <row r="18" spans="1:11" ht="17.5" x14ac:dyDescent="0.35">
      <c r="A18" s="6" t="s">
        <v>39</v>
      </c>
      <c r="B18" s="9">
        <v>3</v>
      </c>
      <c r="C18" s="14">
        <v>72</v>
      </c>
      <c r="D18" s="14">
        <v>628</v>
      </c>
      <c r="E18" s="14">
        <v>16</v>
      </c>
      <c r="F18" s="14">
        <v>11</v>
      </c>
      <c r="G18" s="15">
        <v>1.7999999999999999E-2</v>
      </c>
      <c r="H18" s="14">
        <v>601</v>
      </c>
      <c r="I18" s="15">
        <v>0.95699999999999996</v>
      </c>
      <c r="J18" s="16">
        <v>0</v>
      </c>
      <c r="K18" s="41">
        <f t="shared" si="0"/>
        <v>45216</v>
      </c>
    </row>
    <row r="19" spans="1:11" ht="17.5" x14ac:dyDescent="0.35">
      <c r="A19" s="6" t="s">
        <v>40</v>
      </c>
      <c r="B19" s="9">
        <v>6</v>
      </c>
      <c r="C19" s="14">
        <v>31</v>
      </c>
      <c r="D19" s="14">
        <v>1066</v>
      </c>
      <c r="E19" s="14">
        <v>570</v>
      </c>
      <c r="F19" s="14">
        <v>289</v>
      </c>
      <c r="G19" s="15">
        <v>0.27100000000000002</v>
      </c>
      <c r="H19" s="14">
        <v>200</v>
      </c>
      <c r="I19" s="15">
        <v>0.188</v>
      </c>
      <c r="J19" s="16">
        <v>7</v>
      </c>
      <c r="K19" s="41">
        <f t="shared" si="0"/>
        <v>33046</v>
      </c>
    </row>
    <row r="20" spans="1:11" ht="17.5" x14ac:dyDescent="0.35">
      <c r="A20" s="6" t="s">
        <v>41</v>
      </c>
      <c r="B20" s="9">
        <v>5</v>
      </c>
      <c r="C20" s="14">
        <v>19</v>
      </c>
      <c r="D20" s="14">
        <v>2490</v>
      </c>
      <c r="E20" s="14">
        <v>1873</v>
      </c>
      <c r="F20" s="14">
        <v>559</v>
      </c>
      <c r="G20" s="15">
        <v>0.224</v>
      </c>
      <c r="H20" s="14">
        <v>58</v>
      </c>
      <c r="I20" s="15">
        <v>2.3E-2</v>
      </c>
      <c r="J20" s="16">
        <v>0</v>
      </c>
      <c r="K20" s="41">
        <f t="shared" si="0"/>
        <v>47310</v>
      </c>
    </row>
    <row r="21" spans="1:11" ht="17.5" x14ac:dyDescent="0.35">
      <c r="A21" s="6" t="s">
        <v>42</v>
      </c>
      <c r="B21" s="9">
        <v>6</v>
      </c>
      <c r="C21" s="14">
        <v>20</v>
      </c>
      <c r="D21" s="14">
        <v>248</v>
      </c>
      <c r="E21" s="14">
        <v>192</v>
      </c>
      <c r="F21" s="14">
        <v>46</v>
      </c>
      <c r="G21" s="15">
        <v>0.185</v>
      </c>
      <c r="H21" s="14">
        <v>10</v>
      </c>
      <c r="I21" s="15">
        <v>0.04</v>
      </c>
      <c r="J21" s="16">
        <v>0</v>
      </c>
      <c r="K21" s="41">
        <f t="shared" si="0"/>
        <v>4960</v>
      </c>
    </row>
    <row r="22" spans="1:11" ht="17.5" x14ac:dyDescent="0.35">
      <c r="A22" s="6" t="s">
        <v>43</v>
      </c>
      <c r="B22" s="9">
        <v>5</v>
      </c>
      <c r="C22" s="14">
        <v>36</v>
      </c>
      <c r="D22" s="14">
        <v>1663</v>
      </c>
      <c r="E22" s="14">
        <v>484</v>
      </c>
      <c r="F22" s="14">
        <v>546</v>
      </c>
      <c r="G22" s="15">
        <v>0.32800000000000001</v>
      </c>
      <c r="H22" s="14">
        <v>633</v>
      </c>
      <c r="I22" s="15">
        <v>0.38100000000000001</v>
      </c>
      <c r="J22" s="16">
        <v>0</v>
      </c>
      <c r="K22" s="41">
        <f t="shared" si="0"/>
        <v>59868</v>
      </c>
    </row>
    <row r="23" spans="1:11" ht="17.5" x14ac:dyDescent="0.35">
      <c r="A23" s="6" t="s">
        <v>44</v>
      </c>
      <c r="B23" s="9">
        <v>5</v>
      </c>
      <c r="C23" s="14">
        <v>40</v>
      </c>
      <c r="D23" s="14">
        <v>1794</v>
      </c>
      <c r="E23" s="14">
        <v>368</v>
      </c>
      <c r="F23" s="14">
        <v>668</v>
      </c>
      <c r="G23" s="15">
        <v>0.372</v>
      </c>
      <c r="H23" s="14">
        <v>750</v>
      </c>
      <c r="I23" s="15">
        <v>0.41799999999999998</v>
      </c>
      <c r="J23" s="16">
        <v>8</v>
      </c>
      <c r="K23" s="41">
        <f t="shared" si="0"/>
        <v>71760</v>
      </c>
    </row>
    <row r="24" spans="1:11" ht="17.5" x14ac:dyDescent="0.35">
      <c r="A24" s="6" t="s">
        <v>45</v>
      </c>
      <c r="B24" s="9">
        <v>5</v>
      </c>
      <c r="C24" s="14">
        <v>66</v>
      </c>
      <c r="D24" s="14">
        <v>1178</v>
      </c>
      <c r="E24" s="14">
        <v>3</v>
      </c>
      <c r="F24" s="14">
        <v>2</v>
      </c>
      <c r="G24" s="15">
        <v>2E-3</v>
      </c>
      <c r="H24" s="14">
        <v>1173</v>
      </c>
      <c r="I24" s="15">
        <v>0.996</v>
      </c>
      <c r="J24" s="16">
        <v>0</v>
      </c>
      <c r="K24" s="41">
        <f t="shared" si="0"/>
        <v>77748</v>
      </c>
    </row>
    <row r="25" spans="1:11" ht="17.5" x14ac:dyDescent="0.35">
      <c r="A25" s="6" t="s">
        <v>46</v>
      </c>
      <c r="B25" s="9">
        <v>3</v>
      </c>
      <c r="C25" s="14">
        <v>13</v>
      </c>
      <c r="D25" s="14">
        <v>696</v>
      </c>
      <c r="E25" s="14">
        <v>646</v>
      </c>
      <c r="F25" s="14">
        <v>27</v>
      </c>
      <c r="G25" s="15">
        <v>3.9E-2</v>
      </c>
      <c r="H25" s="14">
        <v>23</v>
      </c>
      <c r="I25" s="15">
        <v>3.3000000000000002E-2</v>
      </c>
      <c r="J25" s="16">
        <v>0</v>
      </c>
      <c r="K25" s="41">
        <f t="shared" si="0"/>
        <v>9048</v>
      </c>
    </row>
    <row r="26" spans="1:11" ht="17.5" x14ac:dyDescent="0.35">
      <c r="A26" s="6" t="s">
        <v>47</v>
      </c>
      <c r="B26" s="9">
        <v>4</v>
      </c>
      <c r="C26" s="14">
        <v>17</v>
      </c>
      <c r="D26" s="14">
        <v>1962</v>
      </c>
      <c r="E26" s="14">
        <v>1541</v>
      </c>
      <c r="F26" s="14">
        <v>335</v>
      </c>
      <c r="G26" s="15">
        <v>0.17100000000000001</v>
      </c>
      <c r="H26" s="14">
        <v>86</v>
      </c>
      <c r="I26" s="15">
        <v>4.3999999999999997E-2</v>
      </c>
      <c r="J26" s="16">
        <v>0</v>
      </c>
      <c r="K26" s="41">
        <f t="shared" si="0"/>
        <v>33354</v>
      </c>
    </row>
    <row r="27" spans="1:11" ht="17.5" x14ac:dyDescent="0.35">
      <c r="A27" s="6" t="s">
        <v>48</v>
      </c>
      <c r="B27" s="9">
        <v>1</v>
      </c>
      <c r="C27" s="14">
        <v>42</v>
      </c>
      <c r="D27" s="14">
        <v>5066</v>
      </c>
      <c r="E27" s="14">
        <v>1498</v>
      </c>
      <c r="F27" s="14">
        <v>1009</v>
      </c>
      <c r="G27" s="15">
        <v>0.19900000000000001</v>
      </c>
      <c r="H27" s="14">
        <v>2559</v>
      </c>
      <c r="I27" s="15">
        <v>0.505</v>
      </c>
      <c r="J27" s="16">
        <v>0</v>
      </c>
      <c r="K27" s="41">
        <f t="shared" si="0"/>
        <v>212772</v>
      </c>
    </row>
    <row r="28" spans="1:11" ht="17.5" x14ac:dyDescent="0.35">
      <c r="A28" s="6" t="s">
        <v>49</v>
      </c>
      <c r="B28" s="9">
        <v>2</v>
      </c>
      <c r="C28" s="14">
        <v>28</v>
      </c>
      <c r="D28" s="14">
        <v>927</v>
      </c>
      <c r="E28" s="14">
        <v>622</v>
      </c>
      <c r="F28" s="14">
        <v>146</v>
      </c>
      <c r="G28" s="15">
        <v>0.157</v>
      </c>
      <c r="H28" s="14">
        <v>159</v>
      </c>
      <c r="I28" s="15">
        <v>0.17199999999999999</v>
      </c>
      <c r="J28" s="16">
        <v>0</v>
      </c>
      <c r="K28" s="41">
        <f t="shared" si="0"/>
        <v>25956</v>
      </c>
    </row>
    <row r="29" spans="1:11" ht="17.5" x14ac:dyDescent="0.35">
      <c r="A29" s="6" t="s">
        <v>50</v>
      </c>
      <c r="B29" s="9">
        <v>1</v>
      </c>
      <c r="C29" s="14">
        <v>49</v>
      </c>
      <c r="D29" s="14">
        <v>3343</v>
      </c>
      <c r="E29" s="14">
        <v>863</v>
      </c>
      <c r="F29" s="14">
        <v>464</v>
      </c>
      <c r="G29" s="15">
        <v>0.13900000000000001</v>
      </c>
      <c r="H29" s="14">
        <v>2012</v>
      </c>
      <c r="I29" s="15">
        <v>0.60199999999999998</v>
      </c>
      <c r="J29" s="16">
        <v>4</v>
      </c>
      <c r="K29" s="41">
        <f t="shared" si="0"/>
        <v>163807</v>
      </c>
    </row>
    <row r="30" spans="1:11" ht="17.5" x14ac:dyDescent="0.35">
      <c r="A30" s="6" t="s">
        <v>51</v>
      </c>
      <c r="B30" s="9">
        <v>5</v>
      </c>
      <c r="C30" s="14">
        <v>49</v>
      </c>
      <c r="D30" s="14">
        <v>754</v>
      </c>
      <c r="E30" s="14">
        <v>359</v>
      </c>
      <c r="F30" s="14">
        <v>18</v>
      </c>
      <c r="G30" s="15">
        <v>2.4E-2</v>
      </c>
      <c r="H30" s="14">
        <v>375</v>
      </c>
      <c r="I30" s="15">
        <v>0.497</v>
      </c>
      <c r="J30" s="16">
        <v>2</v>
      </c>
      <c r="K30" s="41">
        <f t="shared" si="0"/>
        <v>36946</v>
      </c>
    </row>
    <row r="31" spans="1:11" ht="17.5" x14ac:dyDescent="0.35">
      <c r="A31" s="6" t="s">
        <v>52</v>
      </c>
      <c r="B31" s="9">
        <v>5</v>
      </c>
      <c r="C31" s="14">
        <v>25</v>
      </c>
      <c r="D31" s="14">
        <v>5261</v>
      </c>
      <c r="E31" s="14">
        <v>2960</v>
      </c>
      <c r="F31" s="14">
        <v>1203</v>
      </c>
      <c r="G31" s="15">
        <v>0.22900000000000001</v>
      </c>
      <c r="H31" s="14">
        <v>1097</v>
      </c>
      <c r="I31" s="15">
        <v>0.20899999999999999</v>
      </c>
      <c r="J31" s="16">
        <v>1</v>
      </c>
      <c r="K31" s="41">
        <f t="shared" si="0"/>
        <v>131525</v>
      </c>
    </row>
    <row r="32" spans="1:11" ht="17.5" x14ac:dyDescent="0.35">
      <c r="A32" s="6" t="s">
        <v>53</v>
      </c>
      <c r="B32" s="9">
        <v>5</v>
      </c>
      <c r="C32" s="14">
        <v>36</v>
      </c>
      <c r="D32" s="14">
        <v>15566</v>
      </c>
      <c r="E32" s="14">
        <v>7577</v>
      </c>
      <c r="F32" s="14">
        <v>1925</v>
      </c>
      <c r="G32" s="15">
        <v>0.124</v>
      </c>
      <c r="H32" s="14">
        <v>6062</v>
      </c>
      <c r="I32" s="15">
        <v>0.38900000000000001</v>
      </c>
      <c r="J32" s="16">
        <v>2</v>
      </c>
      <c r="K32" s="41">
        <f t="shared" si="0"/>
        <v>560376</v>
      </c>
    </row>
    <row r="33" spans="1:11" ht="17.5" x14ac:dyDescent="0.35">
      <c r="A33" s="6" t="s">
        <v>54</v>
      </c>
      <c r="B33" s="9">
        <v>3</v>
      </c>
      <c r="C33" s="14">
        <v>12</v>
      </c>
      <c r="D33" s="14">
        <v>2485</v>
      </c>
      <c r="E33" s="14">
        <v>2347</v>
      </c>
      <c r="F33" s="14">
        <v>119</v>
      </c>
      <c r="G33" s="15">
        <v>4.8000000000000001E-2</v>
      </c>
      <c r="H33" s="14">
        <v>19</v>
      </c>
      <c r="I33" s="15">
        <v>8.0000000000000002E-3</v>
      </c>
      <c r="J33" s="16">
        <v>0</v>
      </c>
      <c r="K33" s="41">
        <f t="shared" si="0"/>
        <v>29820</v>
      </c>
    </row>
    <row r="34" spans="1:11" ht="17.5" x14ac:dyDescent="0.35">
      <c r="A34" s="6" t="s">
        <v>55</v>
      </c>
      <c r="B34" s="9">
        <v>4</v>
      </c>
      <c r="C34" s="14">
        <v>8</v>
      </c>
      <c r="D34" s="14">
        <v>51</v>
      </c>
      <c r="E34" s="14">
        <v>51</v>
      </c>
      <c r="F34" s="14">
        <v>0</v>
      </c>
      <c r="G34" s="15">
        <v>0</v>
      </c>
      <c r="H34" s="14">
        <v>0</v>
      </c>
      <c r="I34" s="15">
        <v>0</v>
      </c>
      <c r="J34" s="16">
        <v>0</v>
      </c>
      <c r="K34" s="41">
        <f t="shared" si="0"/>
        <v>408</v>
      </c>
    </row>
    <row r="35" spans="1:11" ht="17.5" x14ac:dyDescent="0.35">
      <c r="A35" s="6" t="s">
        <v>56</v>
      </c>
      <c r="B35" s="9">
        <v>3</v>
      </c>
      <c r="C35" s="14">
        <v>25</v>
      </c>
      <c r="D35" s="14">
        <v>13939</v>
      </c>
      <c r="E35" s="14">
        <v>7593</v>
      </c>
      <c r="F35" s="14">
        <v>3389</v>
      </c>
      <c r="G35" s="15">
        <v>0.24299999999999999</v>
      </c>
      <c r="H35" s="14">
        <v>2957</v>
      </c>
      <c r="I35" s="15">
        <v>0.21199999999999999</v>
      </c>
      <c r="J35" s="16">
        <v>0</v>
      </c>
      <c r="K35" s="41">
        <f t="shared" si="0"/>
        <v>348475</v>
      </c>
    </row>
    <row r="36" spans="1:11" ht="17.5" x14ac:dyDescent="0.35">
      <c r="A36" s="6" t="s">
        <v>57</v>
      </c>
      <c r="B36" s="9">
        <v>4</v>
      </c>
      <c r="C36" s="14">
        <v>37</v>
      </c>
      <c r="D36" s="14">
        <v>1729</v>
      </c>
      <c r="E36" s="14">
        <v>590</v>
      </c>
      <c r="F36" s="14">
        <v>396</v>
      </c>
      <c r="G36" s="15">
        <v>0.22900000000000001</v>
      </c>
      <c r="H36" s="14">
        <v>743</v>
      </c>
      <c r="I36" s="15">
        <v>0.43</v>
      </c>
      <c r="J36" s="16">
        <v>0</v>
      </c>
      <c r="K36" s="41">
        <f t="shared" si="0"/>
        <v>63973</v>
      </c>
    </row>
    <row r="37" spans="1:11" ht="17.5" x14ac:dyDescent="0.35">
      <c r="A37" s="6" t="s">
        <v>58</v>
      </c>
      <c r="B37" s="9">
        <v>5</v>
      </c>
      <c r="C37" s="14">
        <v>36</v>
      </c>
      <c r="D37" s="14">
        <v>4777</v>
      </c>
      <c r="E37" s="14">
        <v>1616</v>
      </c>
      <c r="F37" s="14">
        <v>1343</v>
      </c>
      <c r="G37" s="15">
        <v>0.28100000000000003</v>
      </c>
      <c r="H37" s="14">
        <v>1818</v>
      </c>
      <c r="I37" s="15">
        <v>0.38100000000000001</v>
      </c>
      <c r="J37" s="16">
        <v>0</v>
      </c>
      <c r="K37" s="41">
        <f t="shared" si="0"/>
        <v>171972</v>
      </c>
    </row>
    <row r="38" spans="1:11" ht="17.5" x14ac:dyDescent="0.35">
      <c r="A38" s="6" t="s">
        <v>59</v>
      </c>
      <c r="B38" s="9">
        <v>1</v>
      </c>
      <c r="C38" s="14">
        <v>49</v>
      </c>
      <c r="D38" s="14">
        <v>283</v>
      </c>
      <c r="E38" s="14">
        <v>50</v>
      </c>
      <c r="F38" s="14">
        <v>53</v>
      </c>
      <c r="G38" s="15">
        <v>0.187</v>
      </c>
      <c r="H38" s="14">
        <v>180</v>
      </c>
      <c r="I38" s="15">
        <v>0.63600000000000001</v>
      </c>
      <c r="J38" s="16">
        <v>0</v>
      </c>
      <c r="K38" s="41">
        <f t="shared" si="0"/>
        <v>13867</v>
      </c>
    </row>
    <row r="39" spans="1:11" ht="17.5" x14ac:dyDescent="0.35">
      <c r="A39" s="6" t="s">
        <v>60</v>
      </c>
      <c r="B39" s="9">
        <v>1</v>
      </c>
      <c r="C39" s="14">
        <v>39</v>
      </c>
      <c r="D39" s="14">
        <v>2608</v>
      </c>
      <c r="E39" s="14">
        <v>1100</v>
      </c>
      <c r="F39" s="14">
        <v>391</v>
      </c>
      <c r="G39" s="15">
        <v>0.15</v>
      </c>
      <c r="H39" s="14">
        <v>1117</v>
      </c>
      <c r="I39" s="15">
        <v>0.42799999999999999</v>
      </c>
      <c r="J39" s="16">
        <v>0</v>
      </c>
      <c r="K39" s="41">
        <f t="shared" si="0"/>
        <v>101712</v>
      </c>
    </row>
    <row r="40" spans="1:11" ht="17.5" x14ac:dyDescent="0.35">
      <c r="A40" s="6" t="s">
        <v>61</v>
      </c>
      <c r="B40" s="9">
        <v>4</v>
      </c>
      <c r="C40" s="14">
        <v>24</v>
      </c>
      <c r="D40" s="14">
        <v>3112</v>
      </c>
      <c r="E40" s="14">
        <v>1823</v>
      </c>
      <c r="F40" s="14">
        <v>807</v>
      </c>
      <c r="G40" s="15">
        <v>0.25900000000000001</v>
      </c>
      <c r="H40" s="14">
        <v>482</v>
      </c>
      <c r="I40" s="15">
        <v>0.155</v>
      </c>
      <c r="J40" s="16">
        <v>0</v>
      </c>
      <c r="K40" s="41">
        <f t="shared" ref="K40:K60" si="1">D40*C40</f>
        <v>74688</v>
      </c>
    </row>
    <row r="41" spans="1:11" ht="17.5" x14ac:dyDescent="0.35">
      <c r="A41" s="6" t="s">
        <v>62</v>
      </c>
      <c r="B41" s="9">
        <v>6</v>
      </c>
      <c r="C41" s="14">
        <v>44</v>
      </c>
      <c r="D41" s="14">
        <v>292</v>
      </c>
      <c r="E41" s="14">
        <v>20</v>
      </c>
      <c r="F41" s="14">
        <v>89</v>
      </c>
      <c r="G41" s="15">
        <v>0.30499999999999999</v>
      </c>
      <c r="H41" s="14">
        <v>183</v>
      </c>
      <c r="I41" s="15">
        <v>0.627</v>
      </c>
      <c r="J41" s="16">
        <v>0</v>
      </c>
      <c r="K41" s="41">
        <f t="shared" si="1"/>
        <v>12848</v>
      </c>
    </row>
    <row r="42" spans="1:11" ht="17.5" x14ac:dyDescent="0.35">
      <c r="A42" s="6" t="s">
        <v>63</v>
      </c>
      <c r="B42" s="9">
        <v>1</v>
      </c>
      <c r="C42" s="14">
        <v>62</v>
      </c>
      <c r="D42" s="14">
        <v>3967</v>
      </c>
      <c r="E42" s="14">
        <v>888</v>
      </c>
      <c r="F42" s="14">
        <v>439</v>
      </c>
      <c r="G42" s="15">
        <v>0.111</v>
      </c>
      <c r="H42" s="14">
        <v>2636</v>
      </c>
      <c r="I42" s="15">
        <v>0.66400000000000003</v>
      </c>
      <c r="J42" s="16">
        <v>4</v>
      </c>
      <c r="K42" s="41">
        <f t="shared" si="1"/>
        <v>245954</v>
      </c>
    </row>
    <row r="43" spans="1:11" ht="17.5" x14ac:dyDescent="0.35">
      <c r="A43" s="6" t="s">
        <v>64</v>
      </c>
      <c r="B43" s="9">
        <v>5</v>
      </c>
      <c r="C43" s="14">
        <v>40</v>
      </c>
      <c r="D43" s="14">
        <v>3219</v>
      </c>
      <c r="E43" s="14">
        <v>629</v>
      </c>
      <c r="F43" s="14">
        <v>881</v>
      </c>
      <c r="G43" s="15">
        <v>0.27400000000000002</v>
      </c>
      <c r="H43" s="14">
        <v>1709</v>
      </c>
      <c r="I43" s="15">
        <v>0.53100000000000003</v>
      </c>
      <c r="J43" s="16">
        <v>0</v>
      </c>
      <c r="K43" s="41">
        <f t="shared" si="1"/>
        <v>128760</v>
      </c>
    </row>
    <row r="44" spans="1:11" ht="17.5" x14ac:dyDescent="0.35">
      <c r="A44" s="6" t="s">
        <v>65</v>
      </c>
      <c r="B44" s="9">
        <v>4</v>
      </c>
      <c r="C44" s="14">
        <v>26</v>
      </c>
      <c r="D44" s="14">
        <v>310</v>
      </c>
      <c r="E44" s="14">
        <v>223</v>
      </c>
      <c r="F44" s="14">
        <v>34</v>
      </c>
      <c r="G44" s="15">
        <v>0.11</v>
      </c>
      <c r="H44" s="14">
        <v>53</v>
      </c>
      <c r="I44" s="15">
        <v>0.17100000000000001</v>
      </c>
      <c r="J44" s="16">
        <v>0</v>
      </c>
      <c r="K44" s="41">
        <f t="shared" si="1"/>
        <v>8060</v>
      </c>
    </row>
    <row r="45" spans="1:11" ht="17.5" x14ac:dyDescent="0.35">
      <c r="A45" s="6" t="s">
        <v>66</v>
      </c>
      <c r="B45" s="9">
        <v>6</v>
      </c>
      <c r="C45" s="14">
        <v>26</v>
      </c>
      <c r="D45" s="14">
        <v>306</v>
      </c>
      <c r="E45" s="14">
        <v>187</v>
      </c>
      <c r="F45" s="14">
        <v>60</v>
      </c>
      <c r="G45" s="15">
        <v>0.19600000000000001</v>
      </c>
      <c r="H45" s="14">
        <v>59</v>
      </c>
      <c r="I45" s="15">
        <v>0.193</v>
      </c>
      <c r="J45" s="16">
        <v>0</v>
      </c>
      <c r="K45" s="41">
        <f t="shared" si="1"/>
        <v>7956</v>
      </c>
    </row>
    <row r="46" spans="1:11" ht="17.5" x14ac:dyDescent="0.35">
      <c r="A46" s="6" t="s">
        <v>67</v>
      </c>
      <c r="B46" s="9">
        <v>2</v>
      </c>
      <c r="C46" s="14">
        <v>34</v>
      </c>
      <c r="D46" s="14">
        <v>2539</v>
      </c>
      <c r="E46" s="14">
        <v>1316</v>
      </c>
      <c r="F46" s="14">
        <v>464</v>
      </c>
      <c r="G46" s="15">
        <v>0.183</v>
      </c>
      <c r="H46" s="14">
        <v>759</v>
      </c>
      <c r="I46" s="15">
        <v>0.29899999999999999</v>
      </c>
      <c r="J46" s="16">
        <v>0</v>
      </c>
      <c r="K46" s="41">
        <f t="shared" si="1"/>
        <v>86326</v>
      </c>
    </row>
    <row r="47" spans="1:11" ht="17.5" x14ac:dyDescent="0.35">
      <c r="A47" s="6" t="s">
        <v>68</v>
      </c>
      <c r="B47" s="9">
        <v>1</v>
      </c>
      <c r="C47" s="14">
        <v>102</v>
      </c>
      <c r="D47" s="14">
        <v>407</v>
      </c>
      <c r="E47" s="14">
        <v>65</v>
      </c>
      <c r="F47" s="14">
        <v>27</v>
      </c>
      <c r="G47" s="15">
        <v>6.6000000000000003E-2</v>
      </c>
      <c r="H47" s="14">
        <v>315</v>
      </c>
      <c r="I47" s="15">
        <v>0.77400000000000002</v>
      </c>
      <c r="J47" s="16">
        <v>0</v>
      </c>
      <c r="K47" s="41">
        <f t="shared" si="1"/>
        <v>41514</v>
      </c>
    </row>
    <row r="48" spans="1:11" ht="17.5" x14ac:dyDescent="0.35">
      <c r="A48" s="6" t="s">
        <v>69</v>
      </c>
      <c r="B48" s="9">
        <v>1</v>
      </c>
      <c r="C48" s="14">
        <v>10</v>
      </c>
      <c r="D48" s="14">
        <v>136</v>
      </c>
      <c r="E48" s="14">
        <v>131</v>
      </c>
      <c r="F48" s="14">
        <v>2</v>
      </c>
      <c r="G48" s="15">
        <v>1.4999999999999999E-2</v>
      </c>
      <c r="H48" s="14">
        <v>3</v>
      </c>
      <c r="I48" s="15">
        <v>2.1999999999999999E-2</v>
      </c>
      <c r="J48" s="16">
        <v>0</v>
      </c>
      <c r="K48" s="41">
        <f t="shared" si="1"/>
        <v>1360</v>
      </c>
    </row>
    <row r="49" spans="1:11" ht="17.5" x14ac:dyDescent="0.35">
      <c r="A49" s="6" t="s">
        <v>70</v>
      </c>
      <c r="B49" s="9">
        <v>3</v>
      </c>
      <c r="C49" s="14">
        <v>33</v>
      </c>
      <c r="D49" s="14">
        <v>8661</v>
      </c>
      <c r="E49" s="14">
        <v>3321</v>
      </c>
      <c r="F49" s="14">
        <v>2066</v>
      </c>
      <c r="G49" s="15">
        <v>0.23899999999999999</v>
      </c>
      <c r="H49" s="14">
        <v>3274</v>
      </c>
      <c r="I49" s="15">
        <v>0.378</v>
      </c>
      <c r="J49" s="16">
        <v>0</v>
      </c>
      <c r="K49" s="41">
        <f t="shared" si="1"/>
        <v>285813</v>
      </c>
    </row>
    <row r="50" spans="1:11" ht="17.5" x14ac:dyDescent="0.35">
      <c r="A50" s="6" t="s">
        <v>71</v>
      </c>
      <c r="B50" s="9">
        <v>4</v>
      </c>
      <c r="C50" s="14">
        <v>20</v>
      </c>
      <c r="D50" s="14">
        <v>243</v>
      </c>
      <c r="E50" s="14">
        <v>156</v>
      </c>
      <c r="F50" s="14">
        <v>66</v>
      </c>
      <c r="G50" s="15">
        <v>0.27200000000000002</v>
      </c>
      <c r="H50" s="14">
        <v>21</v>
      </c>
      <c r="I50" s="15">
        <v>8.5999999999999993E-2</v>
      </c>
      <c r="J50" s="16">
        <v>0</v>
      </c>
      <c r="K50" s="41">
        <f t="shared" si="1"/>
        <v>4860</v>
      </c>
    </row>
    <row r="51" spans="1:11" ht="17.5" x14ac:dyDescent="0.35">
      <c r="A51" s="6" t="s">
        <v>72</v>
      </c>
      <c r="B51" s="9">
        <v>3</v>
      </c>
      <c r="C51" s="14">
        <v>35</v>
      </c>
      <c r="D51" s="14">
        <v>16511</v>
      </c>
      <c r="E51" s="14">
        <v>5700</v>
      </c>
      <c r="F51" s="14">
        <v>3723</v>
      </c>
      <c r="G51" s="15">
        <v>0.22500000000000001</v>
      </c>
      <c r="H51" s="14">
        <v>7088</v>
      </c>
      <c r="I51" s="15">
        <v>0.42899999999999999</v>
      </c>
      <c r="J51" s="16">
        <v>0</v>
      </c>
      <c r="K51" s="41">
        <f t="shared" si="1"/>
        <v>577885</v>
      </c>
    </row>
    <row r="52" spans="1:11" ht="17.5" x14ac:dyDescent="0.35">
      <c r="A52" s="6" t="s">
        <v>73</v>
      </c>
      <c r="B52" s="9">
        <v>4</v>
      </c>
      <c r="C52" s="14">
        <v>60</v>
      </c>
      <c r="D52" s="14">
        <v>20171</v>
      </c>
      <c r="E52" s="14">
        <v>2392</v>
      </c>
      <c r="F52" s="14">
        <v>648</v>
      </c>
      <c r="G52" s="15">
        <v>3.2000000000000001E-2</v>
      </c>
      <c r="H52" s="14">
        <v>17130</v>
      </c>
      <c r="I52" s="15">
        <v>0.84899999999999998</v>
      </c>
      <c r="J52" s="16">
        <v>1</v>
      </c>
      <c r="K52" s="41">
        <f t="shared" si="1"/>
        <v>1210260</v>
      </c>
    </row>
    <row r="53" spans="1:11" ht="17.5" x14ac:dyDescent="0.35">
      <c r="A53" s="6" t="s">
        <v>74</v>
      </c>
      <c r="B53" s="9">
        <v>4</v>
      </c>
      <c r="C53" s="14">
        <v>12</v>
      </c>
      <c r="D53" s="14">
        <v>1799</v>
      </c>
      <c r="E53" s="14">
        <v>1710</v>
      </c>
      <c r="F53" s="14">
        <v>86</v>
      </c>
      <c r="G53" s="15">
        <v>4.8000000000000001E-2</v>
      </c>
      <c r="H53" s="14">
        <v>3</v>
      </c>
      <c r="I53" s="15">
        <v>2E-3</v>
      </c>
      <c r="J53" s="16">
        <v>0</v>
      </c>
      <c r="K53" s="41">
        <f t="shared" si="1"/>
        <v>21588</v>
      </c>
    </row>
    <row r="54" spans="1:11" ht="17.5" x14ac:dyDescent="0.35">
      <c r="A54" s="6" t="s">
        <v>75</v>
      </c>
      <c r="B54" s="9">
        <v>2</v>
      </c>
      <c r="C54" s="14">
        <v>70</v>
      </c>
      <c r="D54" s="14">
        <v>7664</v>
      </c>
      <c r="E54" s="14">
        <v>585</v>
      </c>
      <c r="F54" s="14">
        <v>455</v>
      </c>
      <c r="G54" s="15">
        <v>5.8999999999999997E-2</v>
      </c>
      <c r="H54" s="14">
        <v>6624</v>
      </c>
      <c r="I54" s="15">
        <v>0.86399999999999999</v>
      </c>
      <c r="J54" s="16">
        <v>0</v>
      </c>
      <c r="K54" s="41">
        <f t="shared" si="1"/>
        <v>536480</v>
      </c>
    </row>
    <row r="55" spans="1:11" ht="17.5" x14ac:dyDescent="0.35">
      <c r="A55" s="6" t="s">
        <v>76</v>
      </c>
      <c r="B55" s="9">
        <v>1</v>
      </c>
      <c r="C55" s="14">
        <v>85</v>
      </c>
      <c r="D55" s="14">
        <v>7</v>
      </c>
      <c r="E55" s="14">
        <v>1</v>
      </c>
      <c r="F55" s="14">
        <v>3</v>
      </c>
      <c r="G55" s="15">
        <v>0.42899999999999999</v>
      </c>
      <c r="H55" s="14">
        <v>3</v>
      </c>
      <c r="I55" s="15">
        <v>0.42899999999999999</v>
      </c>
      <c r="J55" s="16">
        <v>0</v>
      </c>
      <c r="K55" s="41">
        <f t="shared" si="1"/>
        <v>595</v>
      </c>
    </row>
    <row r="56" spans="1:11" ht="17.5" x14ac:dyDescent="0.35">
      <c r="A56" s="6" t="s">
        <v>77</v>
      </c>
      <c r="B56" s="9">
        <v>1</v>
      </c>
      <c r="C56" s="14">
        <v>31</v>
      </c>
      <c r="D56" s="14">
        <v>84</v>
      </c>
      <c r="E56" s="14">
        <v>33</v>
      </c>
      <c r="F56" s="14">
        <v>39</v>
      </c>
      <c r="G56" s="15">
        <v>0.46400000000000002</v>
      </c>
      <c r="H56" s="14">
        <v>12</v>
      </c>
      <c r="I56" s="15">
        <v>0.14299999999999999</v>
      </c>
      <c r="J56" s="16">
        <v>0</v>
      </c>
      <c r="K56" s="41">
        <f t="shared" si="1"/>
        <v>2604</v>
      </c>
    </row>
    <row r="57" spans="1:11" ht="17.5" x14ac:dyDescent="0.35">
      <c r="A57" s="6" t="s">
        <v>78</v>
      </c>
      <c r="B57" s="9">
        <v>6</v>
      </c>
      <c r="C57" s="14">
        <v>43</v>
      </c>
      <c r="D57" s="14">
        <v>2442</v>
      </c>
      <c r="E57" s="14">
        <v>235</v>
      </c>
      <c r="F57" s="14">
        <v>783</v>
      </c>
      <c r="G57" s="15">
        <v>0.32100000000000001</v>
      </c>
      <c r="H57" s="14">
        <v>1424</v>
      </c>
      <c r="I57" s="15">
        <v>0.58299999999999996</v>
      </c>
      <c r="J57" s="16">
        <v>0</v>
      </c>
      <c r="K57" s="41">
        <f t="shared" si="1"/>
        <v>105006</v>
      </c>
    </row>
    <row r="58" spans="1:11" ht="17.5" x14ac:dyDescent="0.35">
      <c r="A58" s="6" t="s">
        <v>79</v>
      </c>
      <c r="B58" s="9">
        <v>5</v>
      </c>
      <c r="C58" s="14">
        <v>32</v>
      </c>
      <c r="D58" s="14">
        <v>6309</v>
      </c>
      <c r="E58" s="14">
        <v>2463</v>
      </c>
      <c r="F58" s="14">
        <v>1448</v>
      </c>
      <c r="G58" s="15">
        <v>0.23</v>
      </c>
      <c r="H58" s="14">
        <v>2398</v>
      </c>
      <c r="I58" s="15">
        <v>0.38</v>
      </c>
      <c r="J58" s="16">
        <v>0</v>
      </c>
      <c r="K58" s="41">
        <f t="shared" si="1"/>
        <v>201888</v>
      </c>
    </row>
    <row r="59" spans="1:11" ht="17.5" x14ac:dyDescent="0.35">
      <c r="A59" s="6" t="s">
        <v>80</v>
      </c>
      <c r="B59" s="9">
        <v>2</v>
      </c>
      <c r="C59" s="14">
        <v>21</v>
      </c>
      <c r="D59" s="14">
        <v>370</v>
      </c>
      <c r="E59" s="14">
        <v>284</v>
      </c>
      <c r="F59" s="14">
        <v>35</v>
      </c>
      <c r="G59" s="15">
        <v>9.5000000000000001E-2</v>
      </c>
      <c r="H59" s="14">
        <v>51</v>
      </c>
      <c r="I59" s="15">
        <v>0.13800000000000001</v>
      </c>
      <c r="J59" s="16">
        <v>0</v>
      </c>
      <c r="K59" s="41">
        <f t="shared" si="1"/>
        <v>7770</v>
      </c>
    </row>
    <row r="60" spans="1:11" ht="18" thickBot="1" x14ac:dyDescent="0.4">
      <c r="A60" s="7" t="s">
        <v>81</v>
      </c>
      <c r="B60" s="80">
        <v>4</v>
      </c>
      <c r="C60" s="21">
        <v>26</v>
      </c>
      <c r="D60" s="21">
        <v>531</v>
      </c>
      <c r="E60" s="21">
        <v>264</v>
      </c>
      <c r="F60" s="21">
        <v>148</v>
      </c>
      <c r="G60" s="22">
        <v>0.27900000000000003</v>
      </c>
      <c r="H60" s="21">
        <v>119</v>
      </c>
      <c r="I60" s="22">
        <v>0.224</v>
      </c>
      <c r="J60" s="23">
        <v>0</v>
      </c>
      <c r="K60" s="72">
        <f t="shared" si="1"/>
        <v>13806</v>
      </c>
    </row>
    <row r="61" spans="1:11" ht="18.5" thickBot="1" x14ac:dyDescent="0.45">
      <c r="A61" s="78" t="s">
        <v>82</v>
      </c>
      <c r="B61" s="79"/>
      <c r="C61" s="74">
        <f>K61/D61</f>
        <v>36.876919444799668</v>
      </c>
      <c r="D61" s="75">
        <f>SUM(D8:D60)</f>
        <v>203314</v>
      </c>
      <c r="E61" s="75">
        <f>SUM(E8:E60)</f>
        <v>83529</v>
      </c>
      <c r="F61" s="75">
        <f>SUM(F8:F60)</f>
        <v>36915</v>
      </c>
      <c r="G61" s="76">
        <f>F61/D61</f>
        <v>0.1815664440225464</v>
      </c>
      <c r="H61" s="75">
        <f>SUM(H8:H60)</f>
        <v>82818</v>
      </c>
      <c r="I61" s="76">
        <f>H61/D61</f>
        <v>0.40734037006797369</v>
      </c>
      <c r="J61" s="75">
        <f>SUM(J8:J60)</f>
        <v>52</v>
      </c>
      <c r="K61" s="77">
        <f>SUM(K8:K60)</f>
        <v>7497594</v>
      </c>
    </row>
    <row r="62" spans="1:11" ht="18" customHeight="1" x14ac:dyDescent="0.35">
      <c r="A62" s="93" t="s">
        <v>86</v>
      </c>
      <c r="B62" s="94"/>
      <c r="C62" s="94"/>
      <c r="D62" s="94"/>
      <c r="E62" s="94"/>
      <c r="F62" s="94"/>
      <c r="G62" s="94"/>
      <c r="H62" s="94"/>
      <c r="I62" s="94"/>
      <c r="J62" s="94"/>
      <c r="K62" s="95"/>
    </row>
    <row r="63" spans="1:11" ht="15.5" x14ac:dyDescent="0.35">
      <c r="A63" s="37"/>
      <c r="B63" s="82" t="s">
        <v>87</v>
      </c>
      <c r="C63" s="82"/>
      <c r="D63" s="82"/>
      <c r="E63" s="82"/>
      <c r="F63" s="82"/>
      <c r="G63" s="82"/>
      <c r="H63" s="82"/>
      <c r="I63" s="82"/>
      <c r="J63" s="82"/>
      <c r="K63" s="83"/>
    </row>
    <row r="64" spans="1:11" ht="15.5" x14ac:dyDescent="0.35">
      <c r="A64" s="81" t="s">
        <v>88</v>
      </c>
      <c r="B64" s="82"/>
      <c r="C64" s="82"/>
      <c r="D64" s="82"/>
      <c r="E64" s="82"/>
      <c r="F64" s="82"/>
      <c r="G64" s="82"/>
      <c r="H64" s="82"/>
      <c r="I64" s="82"/>
      <c r="J64" s="82"/>
      <c r="K64" s="83"/>
    </row>
    <row r="65" spans="1:11" ht="16" thickBot="1" x14ac:dyDescent="0.4">
      <c r="A65" s="84" t="s">
        <v>97</v>
      </c>
      <c r="B65" s="85"/>
      <c r="C65" s="85"/>
      <c r="D65" s="85"/>
      <c r="E65" s="85"/>
      <c r="F65" s="85"/>
      <c r="G65" s="85"/>
      <c r="H65" s="85"/>
      <c r="I65" s="85"/>
      <c r="J65" s="85"/>
      <c r="K65" s="86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" thickBot="1" x14ac:dyDescent="0.4">
      <c r="A2" s="90" t="s">
        <v>90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62</v>
      </c>
      <c r="C8" s="18">
        <v>3097</v>
      </c>
      <c r="D8" s="18">
        <v>872</v>
      </c>
      <c r="E8" s="18">
        <v>346</v>
      </c>
      <c r="F8" s="19">
        <v>0.112</v>
      </c>
      <c r="G8" s="18">
        <v>1875</v>
      </c>
      <c r="H8" s="19">
        <v>0.60499999999999998</v>
      </c>
      <c r="I8" s="62">
        <v>4</v>
      </c>
      <c r="J8" s="41">
        <f>C8*B8</f>
        <v>192014</v>
      </c>
    </row>
    <row r="9" spans="1:10" ht="17.5" x14ac:dyDescent="0.35">
      <c r="A9" s="3" t="s">
        <v>48</v>
      </c>
      <c r="B9" s="14">
        <v>42</v>
      </c>
      <c r="C9" s="14">
        <v>5066</v>
      </c>
      <c r="D9" s="14">
        <v>1498</v>
      </c>
      <c r="E9" s="14">
        <v>1009</v>
      </c>
      <c r="F9" s="15">
        <v>0.19900000000000001</v>
      </c>
      <c r="G9" s="14">
        <v>2559</v>
      </c>
      <c r="H9" s="15">
        <v>0.505</v>
      </c>
      <c r="I9" s="63">
        <v>0</v>
      </c>
      <c r="J9" s="41">
        <f>C9*B9</f>
        <v>212772</v>
      </c>
    </row>
    <row r="10" spans="1:10" ht="17.5" x14ac:dyDescent="0.35">
      <c r="A10" s="3" t="s">
        <v>50</v>
      </c>
      <c r="B10" s="14">
        <v>49</v>
      </c>
      <c r="C10" s="14">
        <v>3343</v>
      </c>
      <c r="D10" s="14">
        <v>863</v>
      </c>
      <c r="E10" s="14">
        <v>464</v>
      </c>
      <c r="F10" s="15">
        <v>0.13900000000000001</v>
      </c>
      <c r="G10" s="14">
        <v>2012</v>
      </c>
      <c r="H10" s="15">
        <v>0.60199999999999998</v>
      </c>
      <c r="I10" s="63">
        <v>4</v>
      </c>
      <c r="J10" s="41">
        <f t="shared" ref="J10:J17" si="0">C10*B10</f>
        <v>163807</v>
      </c>
    </row>
    <row r="11" spans="1:10" ht="17.5" x14ac:dyDescent="0.35">
      <c r="A11" s="3" t="s">
        <v>59</v>
      </c>
      <c r="B11" s="14">
        <v>49</v>
      </c>
      <c r="C11" s="14">
        <v>283</v>
      </c>
      <c r="D11" s="14">
        <v>50</v>
      </c>
      <c r="E11" s="14">
        <v>53</v>
      </c>
      <c r="F11" s="15">
        <v>0.187</v>
      </c>
      <c r="G11" s="14">
        <v>180</v>
      </c>
      <c r="H11" s="15">
        <v>0.63600000000000001</v>
      </c>
      <c r="I11" s="63">
        <v>0</v>
      </c>
      <c r="J11" s="41">
        <f t="shared" si="0"/>
        <v>13867</v>
      </c>
    </row>
    <row r="12" spans="1:10" ht="17.5" x14ac:dyDescent="0.35">
      <c r="A12" s="3" t="s">
        <v>60</v>
      </c>
      <c r="B12" s="12">
        <v>39</v>
      </c>
      <c r="C12" s="12">
        <v>2608</v>
      </c>
      <c r="D12" s="12">
        <v>1100</v>
      </c>
      <c r="E12" s="12">
        <v>391</v>
      </c>
      <c r="F12" s="13">
        <v>0.15</v>
      </c>
      <c r="G12" s="12">
        <v>1117</v>
      </c>
      <c r="H12" s="13">
        <v>0.42799999999999999</v>
      </c>
      <c r="I12" s="64">
        <v>0</v>
      </c>
      <c r="J12" s="41">
        <f t="shared" si="0"/>
        <v>101712</v>
      </c>
    </row>
    <row r="13" spans="1:10" ht="17.5" x14ac:dyDescent="0.35">
      <c r="A13" s="3" t="s">
        <v>63</v>
      </c>
      <c r="B13" s="14">
        <v>62</v>
      </c>
      <c r="C13" s="14">
        <v>3967</v>
      </c>
      <c r="D13" s="14">
        <v>888</v>
      </c>
      <c r="E13" s="14">
        <v>439</v>
      </c>
      <c r="F13" s="15">
        <v>0.111</v>
      </c>
      <c r="G13" s="14">
        <v>2636</v>
      </c>
      <c r="H13" s="15">
        <v>0.66400000000000003</v>
      </c>
      <c r="I13" s="63">
        <v>4</v>
      </c>
      <c r="J13" s="41">
        <f t="shared" si="0"/>
        <v>245954</v>
      </c>
    </row>
    <row r="14" spans="1:10" ht="17.5" x14ac:dyDescent="0.35">
      <c r="A14" s="3" t="s">
        <v>68</v>
      </c>
      <c r="B14" s="14">
        <v>102</v>
      </c>
      <c r="C14" s="14">
        <v>407</v>
      </c>
      <c r="D14" s="14">
        <v>65</v>
      </c>
      <c r="E14" s="14">
        <v>27</v>
      </c>
      <c r="F14" s="15">
        <v>6.6000000000000003E-2</v>
      </c>
      <c r="G14" s="14">
        <v>315</v>
      </c>
      <c r="H14" s="15">
        <v>0.77400000000000002</v>
      </c>
      <c r="I14" s="63">
        <v>0</v>
      </c>
      <c r="J14" s="41">
        <f t="shared" si="0"/>
        <v>41514</v>
      </c>
    </row>
    <row r="15" spans="1:10" ht="17.5" x14ac:dyDescent="0.35">
      <c r="A15" s="3" t="s">
        <v>69</v>
      </c>
      <c r="B15" s="14">
        <v>10</v>
      </c>
      <c r="C15" s="14">
        <v>136</v>
      </c>
      <c r="D15" s="14">
        <v>131</v>
      </c>
      <c r="E15" s="14">
        <v>2</v>
      </c>
      <c r="F15" s="15">
        <v>1.4999999999999999E-2</v>
      </c>
      <c r="G15" s="14">
        <v>3</v>
      </c>
      <c r="H15" s="15">
        <v>2.1999999999999999E-2</v>
      </c>
      <c r="I15" s="63">
        <v>0</v>
      </c>
      <c r="J15" s="41">
        <f t="shared" si="0"/>
        <v>1360</v>
      </c>
    </row>
    <row r="16" spans="1:10" ht="17.5" x14ac:dyDescent="0.35">
      <c r="A16" s="3" t="s">
        <v>76</v>
      </c>
      <c r="B16" s="14">
        <v>85</v>
      </c>
      <c r="C16" s="14">
        <v>7</v>
      </c>
      <c r="D16" s="14">
        <v>1</v>
      </c>
      <c r="E16" s="14">
        <v>3</v>
      </c>
      <c r="F16" s="15">
        <v>0.42899999999999999</v>
      </c>
      <c r="G16" s="14">
        <v>3</v>
      </c>
      <c r="H16" s="15">
        <v>0.42899999999999999</v>
      </c>
      <c r="I16" s="63">
        <v>0</v>
      </c>
      <c r="J16" s="41">
        <f t="shared" si="0"/>
        <v>595</v>
      </c>
    </row>
    <row r="17" spans="1:10" ht="18" thickBot="1" x14ac:dyDescent="0.4">
      <c r="A17" s="70" t="s">
        <v>77</v>
      </c>
      <c r="B17" s="21">
        <v>31</v>
      </c>
      <c r="C17" s="21">
        <v>84</v>
      </c>
      <c r="D17" s="21">
        <v>33</v>
      </c>
      <c r="E17" s="21">
        <v>39</v>
      </c>
      <c r="F17" s="22">
        <v>0.46400000000000002</v>
      </c>
      <c r="G17" s="21">
        <v>12</v>
      </c>
      <c r="H17" s="22">
        <v>0.14299999999999999</v>
      </c>
      <c r="I17" s="71">
        <v>0</v>
      </c>
      <c r="J17" s="72">
        <f t="shared" si="0"/>
        <v>2604</v>
      </c>
    </row>
    <row r="18" spans="1:10" ht="39.75" customHeight="1" thickBot="1" x14ac:dyDescent="0.45">
      <c r="A18" s="65" t="s">
        <v>83</v>
      </c>
      <c r="B18" s="66">
        <f>J18/C18</f>
        <v>51.384303610906414</v>
      </c>
      <c r="C18" s="67">
        <f>SUM(C8:C17)</f>
        <v>18998</v>
      </c>
      <c r="D18" s="68">
        <f>SUM(D8:D17)</f>
        <v>5501</v>
      </c>
      <c r="E18" s="67">
        <f>SUM(E8:E17)</f>
        <v>2773</v>
      </c>
      <c r="F18" s="69">
        <f>E18/C18</f>
        <v>0.14596273291925466</v>
      </c>
      <c r="G18" s="67">
        <f>SUM(G8:G17)</f>
        <v>10712</v>
      </c>
      <c r="H18" s="69">
        <f>G18/C18</f>
        <v>0.56384882619223076</v>
      </c>
      <c r="I18" s="67">
        <f>SUM(I8:I17)</f>
        <v>12</v>
      </c>
      <c r="J18" s="40">
        <f>SUM(J8:J17)</f>
        <v>976199</v>
      </c>
    </row>
    <row r="19" spans="1:10" ht="18" customHeight="1" x14ac:dyDescent="0.35">
      <c r="A19" s="102" t="s">
        <v>86</v>
      </c>
      <c r="B19" s="103"/>
      <c r="C19" s="103"/>
      <c r="D19" s="103"/>
      <c r="E19" s="103"/>
      <c r="F19" s="103"/>
      <c r="G19" s="103"/>
      <c r="H19" s="103"/>
      <c r="I19" s="103"/>
      <c r="J19" s="104"/>
    </row>
    <row r="20" spans="1:10" ht="17.5" x14ac:dyDescent="0.35">
      <c r="A20" s="38"/>
      <c r="B20" s="82" t="s">
        <v>87</v>
      </c>
      <c r="C20" s="82"/>
      <c r="D20" s="82"/>
      <c r="E20" s="82"/>
      <c r="F20" s="82"/>
      <c r="G20" s="82"/>
      <c r="H20" s="82"/>
      <c r="I20" s="82"/>
      <c r="J20" s="83"/>
    </row>
    <row r="21" spans="1:10" ht="15.5" x14ac:dyDescent="0.35">
      <c r="A21" s="96" t="s">
        <v>88</v>
      </c>
      <c r="B21" s="97"/>
      <c r="C21" s="97"/>
      <c r="D21" s="97"/>
      <c r="E21" s="97"/>
      <c r="F21" s="97"/>
      <c r="G21" s="97"/>
      <c r="H21" s="97"/>
      <c r="I21" s="97"/>
      <c r="J21" s="98"/>
    </row>
    <row r="22" spans="1:10" ht="16" thickBot="1" x14ac:dyDescent="0.4">
      <c r="A22" s="99" t="s">
        <v>96</v>
      </c>
      <c r="B22" s="100"/>
      <c r="C22" s="100"/>
      <c r="D22" s="100"/>
      <c r="E22" s="100"/>
      <c r="F22" s="100"/>
      <c r="G22" s="100"/>
      <c r="H22" s="100"/>
      <c r="I22" s="100"/>
      <c r="J22" s="10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" thickBot="1" x14ac:dyDescent="0.4">
      <c r="A2" s="105" t="s">
        <v>91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73" t="s">
        <v>36</v>
      </c>
      <c r="B8" s="14">
        <v>39</v>
      </c>
      <c r="C8" s="14">
        <v>1954</v>
      </c>
      <c r="D8" s="14">
        <v>684</v>
      </c>
      <c r="E8" s="14">
        <v>437</v>
      </c>
      <c r="F8" s="15">
        <v>0.224</v>
      </c>
      <c r="G8" s="14">
        <v>833</v>
      </c>
      <c r="H8" s="15">
        <v>0.42599999999999999</v>
      </c>
      <c r="I8" s="16">
        <v>0</v>
      </c>
      <c r="J8" s="41">
        <f t="shared" ref="J8:J13" si="0">C8*B8</f>
        <v>76206</v>
      </c>
    </row>
    <row r="9" spans="1:10" ht="17.5" x14ac:dyDescent="0.35">
      <c r="A9" s="9" t="s">
        <v>37</v>
      </c>
      <c r="B9" s="14">
        <v>25</v>
      </c>
      <c r="C9" s="14">
        <v>135</v>
      </c>
      <c r="D9" s="14">
        <v>96</v>
      </c>
      <c r="E9" s="14">
        <v>21</v>
      </c>
      <c r="F9" s="15">
        <v>0.156</v>
      </c>
      <c r="G9" s="14">
        <v>18</v>
      </c>
      <c r="H9" s="15">
        <v>0.13300000000000001</v>
      </c>
      <c r="I9" s="16">
        <v>0</v>
      </c>
      <c r="J9" s="41">
        <f t="shared" si="0"/>
        <v>3375</v>
      </c>
    </row>
    <row r="10" spans="1:10" ht="17.5" x14ac:dyDescent="0.35">
      <c r="A10" s="6" t="s">
        <v>49</v>
      </c>
      <c r="B10" s="14">
        <v>28</v>
      </c>
      <c r="C10" s="14">
        <v>927</v>
      </c>
      <c r="D10" s="14">
        <v>622</v>
      </c>
      <c r="E10" s="14">
        <v>146</v>
      </c>
      <c r="F10" s="15">
        <v>0.157</v>
      </c>
      <c r="G10" s="14">
        <v>159</v>
      </c>
      <c r="H10" s="15">
        <v>0.17199999999999999</v>
      </c>
      <c r="I10" s="16">
        <v>0</v>
      </c>
      <c r="J10" s="41">
        <f t="shared" si="0"/>
        <v>25956</v>
      </c>
    </row>
    <row r="11" spans="1:10" ht="17.5" x14ac:dyDescent="0.35">
      <c r="A11" s="6" t="s">
        <v>67</v>
      </c>
      <c r="B11" s="14">
        <v>34</v>
      </c>
      <c r="C11" s="14">
        <v>2539</v>
      </c>
      <c r="D11" s="14">
        <v>1316</v>
      </c>
      <c r="E11" s="14">
        <v>464</v>
      </c>
      <c r="F11" s="15">
        <v>0.183</v>
      </c>
      <c r="G11" s="14">
        <v>759</v>
      </c>
      <c r="H11" s="15">
        <v>0.29899999999999999</v>
      </c>
      <c r="I11" s="16">
        <v>0</v>
      </c>
      <c r="J11" s="41">
        <f t="shared" si="0"/>
        <v>86326</v>
      </c>
    </row>
    <row r="12" spans="1:10" ht="17.5" x14ac:dyDescent="0.35">
      <c r="A12" s="6" t="s">
        <v>75</v>
      </c>
      <c r="B12" s="14">
        <v>70</v>
      </c>
      <c r="C12" s="14">
        <v>7664</v>
      </c>
      <c r="D12" s="14">
        <v>585</v>
      </c>
      <c r="E12" s="14">
        <v>455</v>
      </c>
      <c r="F12" s="15">
        <v>5.8999999999999997E-2</v>
      </c>
      <c r="G12" s="14">
        <v>6624</v>
      </c>
      <c r="H12" s="15">
        <v>0.86399999999999999</v>
      </c>
      <c r="I12" s="16">
        <v>0</v>
      </c>
      <c r="J12" s="41">
        <f t="shared" si="0"/>
        <v>536480</v>
      </c>
    </row>
    <row r="13" spans="1:10" ht="18" thickBot="1" x14ac:dyDescent="0.4">
      <c r="A13" s="8" t="s">
        <v>80</v>
      </c>
      <c r="B13" s="14">
        <v>21</v>
      </c>
      <c r="C13" s="14">
        <v>370</v>
      </c>
      <c r="D13" s="14">
        <v>284</v>
      </c>
      <c r="E13" s="14">
        <v>35</v>
      </c>
      <c r="F13" s="15">
        <v>9.5000000000000001E-2</v>
      </c>
      <c r="G13" s="14">
        <v>51</v>
      </c>
      <c r="H13" s="15">
        <v>0.13800000000000001</v>
      </c>
      <c r="I13" s="16">
        <v>0</v>
      </c>
      <c r="J13" s="41">
        <f t="shared" si="0"/>
        <v>7770</v>
      </c>
    </row>
    <row r="14" spans="1:10" ht="36.75" customHeight="1" thickBot="1" x14ac:dyDescent="0.45">
      <c r="A14" s="24" t="s">
        <v>83</v>
      </c>
      <c r="B14" s="25">
        <f>J14/C14</f>
        <v>54.169769666642139</v>
      </c>
      <c r="C14" s="26">
        <f>SUM(C8:C13)</f>
        <v>13589</v>
      </c>
      <c r="D14" s="27">
        <f>SUM(D8:D13)</f>
        <v>3587</v>
      </c>
      <c r="E14" s="26">
        <f>SUM(E8:E13)</f>
        <v>1558</v>
      </c>
      <c r="F14" s="28">
        <f>E14/C14</f>
        <v>0.11465155640591655</v>
      </c>
      <c r="G14" s="26">
        <f>SUM(G8:G13)</f>
        <v>8444</v>
      </c>
      <c r="H14" s="28">
        <f>G14/C14</f>
        <v>0.62138494370446684</v>
      </c>
      <c r="I14" s="26">
        <f>SUM(I8:I13)</f>
        <v>0</v>
      </c>
      <c r="J14" s="29">
        <f>SUM(J8:J13)</f>
        <v>736113</v>
      </c>
    </row>
    <row r="15" spans="1:10" ht="18" customHeight="1" x14ac:dyDescent="0.35">
      <c r="A15" s="102" t="s">
        <v>86</v>
      </c>
      <c r="B15" s="103"/>
      <c r="C15" s="103"/>
      <c r="D15" s="103"/>
      <c r="E15" s="103"/>
      <c r="F15" s="103"/>
      <c r="G15" s="103"/>
      <c r="H15" s="103"/>
      <c r="I15" s="103"/>
      <c r="J15" s="104"/>
    </row>
    <row r="16" spans="1:10" ht="17.5" x14ac:dyDescent="0.35">
      <c r="A16" s="38"/>
      <c r="B16" s="82" t="s">
        <v>87</v>
      </c>
      <c r="C16" s="82"/>
      <c r="D16" s="82"/>
      <c r="E16" s="82"/>
      <c r="F16" s="82"/>
      <c r="G16" s="82"/>
      <c r="H16" s="82"/>
      <c r="I16" s="82"/>
      <c r="J16" s="83"/>
    </row>
    <row r="17" spans="1:10" ht="15.5" x14ac:dyDescent="0.35">
      <c r="A17" s="96" t="s">
        <v>88</v>
      </c>
      <c r="B17" s="97"/>
      <c r="C17" s="97"/>
      <c r="D17" s="97"/>
      <c r="E17" s="97"/>
      <c r="F17" s="97"/>
      <c r="G17" s="97"/>
      <c r="H17" s="97"/>
      <c r="I17" s="97"/>
      <c r="J17" s="98"/>
    </row>
    <row r="18" spans="1:10" ht="16" thickBot="1" x14ac:dyDescent="0.4">
      <c r="A18" s="99" t="s">
        <v>96</v>
      </c>
      <c r="B18" s="100"/>
      <c r="C18" s="100"/>
      <c r="D18" s="100"/>
      <c r="E18" s="100"/>
      <c r="F18" s="100"/>
      <c r="G18" s="100"/>
      <c r="H18" s="100"/>
      <c r="I18" s="100"/>
      <c r="J18" s="101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" thickBot="1" x14ac:dyDescent="0.4">
      <c r="A2" s="90" t="s">
        <v>92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30</v>
      </c>
      <c r="B8" s="14">
        <v>53</v>
      </c>
      <c r="C8" s="14">
        <v>478</v>
      </c>
      <c r="D8" s="14">
        <v>42</v>
      </c>
      <c r="E8" s="14">
        <v>6</v>
      </c>
      <c r="F8" s="15">
        <v>1.2999999999999999E-2</v>
      </c>
      <c r="G8" s="14">
        <v>430</v>
      </c>
      <c r="H8" s="15">
        <v>0.9</v>
      </c>
      <c r="I8" s="16">
        <v>0</v>
      </c>
      <c r="J8" s="41">
        <f t="shared" ref="J8:J15" si="0">C8*B8</f>
        <v>25334</v>
      </c>
    </row>
    <row r="9" spans="1:10" ht="17.5" x14ac:dyDescent="0.35">
      <c r="A9" s="6" t="s">
        <v>38</v>
      </c>
      <c r="B9" s="14">
        <v>30</v>
      </c>
      <c r="C9" s="14">
        <v>31154</v>
      </c>
      <c r="D9" s="14">
        <v>14047</v>
      </c>
      <c r="E9" s="14">
        <v>7510</v>
      </c>
      <c r="F9" s="15">
        <v>0.24099999999999999</v>
      </c>
      <c r="G9" s="14">
        <v>9579</v>
      </c>
      <c r="H9" s="15">
        <v>0.307</v>
      </c>
      <c r="I9" s="16">
        <v>18</v>
      </c>
      <c r="J9" s="41">
        <f t="shared" si="0"/>
        <v>934620</v>
      </c>
    </row>
    <row r="10" spans="1:10" ht="17.5" x14ac:dyDescent="0.35">
      <c r="A10" s="6" t="s">
        <v>39</v>
      </c>
      <c r="B10" s="14">
        <v>72</v>
      </c>
      <c r="C10" s="14">
        <v>628</v>
      </c>
      <c r="D10" s="14">
        <v>16</v>
      </c>
      <c r="E10" s="14">
        <v>11</v>
      </c>
      <c r="F10" s="15">
        <v>1.7999999999999999E-2</v>
      </c>
      <c r="G10" s="14">
        <v>601</v>
      </c>
      <c r="H10" s="15">
        <v>0.95699999999999996</v>
      </c>
      <c r="I10" s="16">
        <v>0</v>
      </c>
      <c r="J10" s="41">
        <f t="shared" si="0"/>
        <v>45216</v>
      </c>
    </row>
    <row r="11" spans="1:10" ht="17.5" x14ac:dyDescent="0.35">
      <c r="A11" s="6" t="s">
        <v>46</v>
      </c>
      <c r="B11" s="14">
        <v>13</v>
      </c>
      <c r="C11" s="14">
        <v>696</v>
      </c>
      <c r="D11" s="14">
        <v>646</v>
      </c>
      <c r="E11" s="14">
        <v>27</v>
      </c>
      <c r="F11" s="15">
        <v>3.9E-2</v>
      </c>
      <c r="G11" s="14">
        <v>23</v>
      </c>
      <c r="H11" s="15">
        <v>3.3000000000000002E-2</v>
      </c>
      <c r="I11" s="16">
        <v>0</v>
      </c>
      <c r="J11" s="41">
        <f t="shared" si="0"/>
        <v>9048</v>
      </c>
    </row>
    <row r="12" spans="1:10" ht="17.5" x14ac:dyDescent="0.35">
      <c r="A12" s="6" t="s">
        <v>54</v>
      </c>
      <c r="B12" s="14">
        <v>12</v>
      </c>
      <c r="C12" s="14">
        <v>2485</v>
      </c>
      <c r="D12" s="14">
        <v>2347</v>
      </c>
      <c r="E12" s="14">
        <v>119</v>
      </c>
      <c r="F12" s="15">
        <v>4.8000000000000001E-2</v>
      </c>
      <c r="G12" s="14">
        <v>19</v>
      </c>
      <c r="H12" s="15">
        <v>8.0000000000000002E-3</v>
      </c>
      <c r="I12" s="16">
        <v>0</v>
      </c>
      <c r="J12" s="41">
        <f t="shared" si="0"/>
        <v>29820</v>
      </c>
    </row>
    <row r="13" spans="1:10" ht="17.5" x14ac:dyDescent="0.35">
      <c r="A13" s="6" t="s">
        <v>56</v>
      </c>
      <c r="B13" s="14">
        <v>25</v>
      </c>
      <c r="C13" s="14">
        <v>13939</v>
      </c>
      <c r="D13" s="14">
        <v>7593</v>
      </c>
      <c r="E13" s="14">
        <v>3389</v>
      </c>
      <c r="F13" s="15">
        <v>0.24299999999999999</v>
      </c>
      <c r="G13" s="14">
        <v>2957</v>
      </c>
      <c r="H13" s="15">
        <v>0.21199999999999999</v>
      </c>
      <c r="I13" s="16">
        <v>0</v>
      </c>
      <c r="J13" s="41">
        <f t="shared" si="0"/>
        <v>348475</v>
      </c>
    </row>
    <row r="14" spans="1:10" ht="17.5" x14ac:dyDescent="0.35">
      <c r="A14" s="6" t="s">
        <v>70</v>
      </c>
      <c r="B14" s="14">
        <v>33</v>
      </c>
      <c r="C14" s="14">
        <v>8661</v>
      </c>
      <c r="D14" s="14">
        <v>3321</v>
      </c>
      <c r="E14" s="14">
        <v>2066</v>
      </c>
      <c r="F14" s="15">
        <v>0.23899999999999999</v>
      </c>
      <c r="G14" s="14">
        <v>3274</v>
      </c>
      <c r="H14" s="15">
        <v>0.378</v>
      </c>
      <c r="I14" s="16">
        <v>0</v>
      </c>
      <c r="J14" s="41">
        <f t="shared" si="0"/>
        <v>285813</v>
      </c>
    </row>
    <row r="15" spans="1:10" ht="18" thickBot="1" x14ac:dyDescent="0.4">
      <c r="A15" s="7" t="s">
        <v>72</v>
      </c>
      <c r="B15" s="14">
        <v>35</v>
      </c>
      <c r="C15" s="14">
        <v>16511</v>
      </c>
      <c r="D15" s="14">
        <v>5700</v>
      </c>
      <c r="E15" s="14">
        <v>3723</v>
      </c>
      <c r="F15" s="15">
        <v>0.22500000000000001</v>
      </c>
      <c r="G15" s="14">
        <v>7088</v>
      </c>
      <c r="H15" s="15">
        <v>0.42899999999999999</v>
      </c>
      <c r="I15" s="16">
        <v>0</v>
      </c>
      <c r="J15" s="41">
        <f t="shared" si="0"/>
        <v>577885</v>
      </c>
    </row>
    <row r="16" spans="1:10" ht="36.75" customHeight="1" thickBot="1" x14ac:dyDescent="0.45">
      <c r="A16" s="24" t="s">
        <v>83</v>
      </c>
      <c r="B16" s="30">
        <f>J16/C16</f>
        <v>30.263587831312371</v>
      </c>
      <c r="C16" s="26">
        <f>SUM(C8:C15)</f>
        <v>74552</v>
      </c>
      <c r="D16" s="27">
        <f>SUM(D8:D15)</f>
        <v>33712</v>
      </c>
      <c r="E16" s="31">
        <f>SUM(E8:E15)</f>
        <v>16851</v>
      </c>
      <c r="F16" s="32">
        <f>E16/C16</f>
        <v>0.22603015344994098</v>
      </c>
      <c r="G16" s="26">
        <f>SUM(G8:G15)</f>
        <v>23971</v>
      </c>
      <c r="H16" s="32">
        <f>G16/C16</f>
        <v>0.32153396287155273</v>
      </c>
      <c r="I16" s="26">
        <f>SUM(I8:I15)</f>
        <v>18</v>
      </c>
      <c r="J16" s="29">
        <f>SUM(J8:J15)</f>
        <v>2256211</v>
      </c>
    </row>
    <row r="17" spans="1:10" ht="18" customHeight="1" x14ac:dyDescent="0.35">
      <c r="A17" s="106" t="s">
        <v>86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7.5" x14ac:dyDescent="0.35">
      <c r="A18" s="38"/>
      <c r="B18" s="82" t="s">
        <v>87</v>
      </c>
      <c r="C18" s="82"/>
      <c r="D18" s="82"/>
      <c r="E18" s="82"/>
      <c r="F18" s="82"/>
      <c r="G18" s="82"/>
      <c r="H18" s="82"/>
      <c r="I18" s="82"/>
      <c r="J18" s="83"/>
    </row>
    <row r="19" spans="1:10" ht="15.5" x14ac:dyDescent="0.35">
      <c r="A19" s="96" t="s">
        <v>88</v>
      </c>
      <c r="B19" s="97"/>
      <c r="C19" s="97"/>
      <c r="D19" s="97"/>
      <c r="E19" s="97"/>
      <c r="F19" s="97"/>
      <c r="G19" s="97"/>
      <c r="H19" s="97"/>
      <c r="I19" s="97"/>
      <c r="J19" s="98"/>
    </row>
    <row r="20" spans="1:10" ht="16" thickBot="1" x14ac:dyDescent="0.4">
      <c r="A20" s="99" t="s">
        <v>96</v>
      </c>
      <c r="B20" s="100"/>
      <c r="C20" s="100"/>
      <c r="D20" s="100"/>
      <c r="E20" s="100"/>
      <c r="F20" s="100"/>
      <c r="G20" s="100"/>
      <c r="H20" s="100"/>
      <c r="I20" s="100"/>
      <c r="J20" s="10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" thickBot="1" x14ac:dyDescent="0.4">
      <c r="A2" s="90" t="s">
        <v>93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15</v>
      </c>
      <c r="C8" s="14">
        <v>1221</v>
      </c>
      <c r="D8" s="14">
        <v>1106</v>
      </c>
      <c r="E8" s="14">
        <v>92</v>
      </c>
      <c r="F8" s="15">
        <v>7.4999999999999997E-2</v>
      </c>
      <c r="G8" s="14">
        <v>23</v>
      </c>
      <c r="H8" s="15">
        <v>1.9E-2</v>
      </c>
      <c r="I8" s="16">
        <v>0</v>
      </c>
      <c r="J8" s="17">
        <f>C8*B8</f>
        <v>18315</v>
      </c>
    </row>
    <row r="9" spans="1:10" ht="17.5" x14ac:dyDescent="0.35">
      <c r="A9" s="6" t="s">
        <v>34</v>
      </c>
      <c r="B9" s="14">
        <v>12</v>
      </c>
      <c r="C9" s="14">
        <v>1400</v>
      </c>
      <c r="D9" s="14">
        <v>1350</v>
      </c>
      <c r="E9" s="14">
        <v>30</v>
      </c>
      <c r="F9" s="15">
        <v>2.1000000000000001E-2</v>
      </c>
      <c r="G9" s="14">
        <v>20</v>
      </c>
      <c r="H9" s="15">
        <v>1.4E-2</v>
      </c>
      <c r="I9" s="16">
        <v>0</v>
      </c>
      <c r="J9" s="17">
        <f t="shared" ref="J9:J18" si="0">C9*B9</f>
        <v>16800</v>
      </c>
    </row>
    <row r="10" spans="1:10" ht="17.5" x14ac:dyDescent="0.35">
      <c r="A10" s="6" t="s">
        <v>47</v>
      </c>
      <c r="B10" s="14">
        <v>17</v>
      </c>
      <c r="C10" s="14">
        <v>1962</v>
      </c>
      <c r="D10" s="14">
        <v>1541</v>
      </c>
      <c r="E10" s="14">
        <v>335</v>
      </c>
      <c r="F10" s="15">
        <v>0.17100000000000001</v>
      </c>
      <c r="G10" s="14">
        <v>86</v>
      </c>
      <c r="H10" s="15">
        <v>4.3999999999999997E-2</v>
      </c>
      <c r="I10" s="16">
        <v>0</v>
      </c>
      <c r="J10" s="17">
        <f t="shared" si="0"/>
        <v>33354</v>
      </c>
    </row>
    <row r="11" spans="1:10" ht="17.5" x14ac:dyDescent="0.35">
      <c r="A11" s="6" t="s">
        <v>55</v>
      </c>
      <c r="B11" s="14">
        <v>8</v>
      </c>
      <c r="C11" s="14">
        <v>51</v>
      </c>
      <c r="D11" s="14">
        <v>51</v>
      </c>
      <c r="E11" s="14">
        <v>0</v>
      </c>
      <c r="F11" s="15">
        <v>0</v>
      </c>
      <c r="G11" s="14">
        <v>0</v>
      </c>
      <c r="H11" s="15">
        <v>0</v>
      </c>
      <c r="I11" s="16">
        <v>0</v>
      </c>
      <c r="J11" s="17">
        <f t="shared" si="0"/>
        <v>408</v>
      </c>
    </row>
    <row r="12" spans="1:10" ht="17.5" x14ac:dyDescent="0.35">
      <c r="A12" s="6" t="s">
        <v>57</v>
      </c>
      <c r="B12" s="14">
        <v>37</v>
      </c>
      <c r="C12" s="14">
        <v>1729</v>
      </c>
      <c r="D12" s="14">
        <v>590</v>
      </c>
      <c r="E12" s="14">
        <v>396</v>
      </c>
      <c r="F12" s="15">
        <v>0.22900000000000001</v>
      </c>
      <c r="G12" s="14">
        <v>743</v>
      </c>
      <c r="H12" s="15">
        <v>0.43</v>
      </c>
      <c r="I12" s="16">
        <v>0</v>
      </c>
      <c r="J12" s="17">
        <f t="shared" si="0"/>
        <v>63973</v>
      </c>
    </row>
    <row r="13" spans="1:10" ht="17.5" x14ac:dyDescent="0.35">
      <c r="A13" s="6" t="s">
        <v>61</v>
      </c>
      <c r="B13" s="14">
        <v>24</v>
      </c>
      <c r="C13" s="14">
        <v>3112</v>
      </c>
      <c r="D13" s="14">
        <v>1823</v>
      </c>
      <c r="E13" s="14">
        <v>807</v>
      </c>
      <c r="F13" s="15">
        <v>0.25900000000000001</v>
      </c>
      <c r="G13" s="14">
        <v>482</v>
      </c>
      <c r="H13" s="15">
        <v>0.155</v>
      </c>
      <c r="I13" s="16">
        <v>0</v>
      </c>
      <c r="J13" s="17">
        <f t="shared" si="0"/>
        <v>74688</v>
      </c>
    </row>
    <row r="14" spans="1:10" ht="17.5" x14ac:dyDescent="0.35">
      <c r="A14" s="6" t="s">
        <v>65</v>
      </c>
      <c r="B14" s="14">
        <v>26</v>
      </c>
      <c r="C14" s="14">
        <v>310</v>
      </c>
      <c r="D14" s="14">
        <v>223</v>
      </c>
      <c r="E14" s="14">
        <v>34</v>
      </c>
      <c r="F14" s="15">
        <v>0.11</v>
      </c>
      <c r="G14" s="14">
        <v>53</v>
      </c>
      <c r="H14" s="15">
        <v>0.17100000000000001</v>
      </c>
      <c r="I14" s="16">
        <v>0</v>
      </c>
      <c r="J14" s="17">
        <f t="shared" si="0"/>
        <v>8060</v>
      </c>
    </row>
    <row r="15" spans="1:10" ht="17.5" x14ac:dyDescent="0.35">
      <c r="A15" s="6" t="s">
        <v>71</v>
      </c>
      <c r="B15" s="14">
        <v>20</v>
      </c>
      <c r="C15" s="14">
        <v>243</v>
      </c>
      <c r="D15" s="14">
        <v>156</v>
      </c>
      <c r="E15" s="14">
        <v>66</v>
      </c>
      <c r="F15" s="15">
        <v>0.27200000000000002</v>
      </c>
      <c r="G15" s="14">
        <v>21</v>
      </c>
      <c r="H15" s="15">
        <v>8.5999999999999993E-2</v>
      </c>
      <c r="I15" s="16">
        <v>0</v>
      </c>
      <c r="J15" s="17">
        <f t="shared" si="0"/>
        <v>4860</v>
      </c>
    </row>
    <row r="16" spans="1:10" ht="17.5" x14ac:dyDescent="0.35">
      <c r="A16" s="6" t="s">
        <v>73</v>
      </c>
      <c r="B16" s="14">
        <v>60</v>
      </c>
      <c r="C16" s="14">
        <v>20171</v>
      </c>
      <c r="D16" s="14">
        <v>2392</v>
      </c>
      <c r="E16" s="14">
        <v>648</v>
      </c>
      <c r="F16" s="15">
        <v>3.2000000000000001E-2</v>
      </c>
      <c r="G16" s="14">
        <v>17130</v>
      </c>
      <c r="H16" s="15">
        <v>0.84899999999999998</v>
      </c>
      <c r="I16" s="16">
        <v>1</v>
      </c>
      <c r="J16" s="17">
        <f t="shared" si="0"/>
        <v>1210260</v>
      </c>
    </row>
    <row r="17" spans="1:10" ht="17.5" x14ac:dyDescent="0.35">
      <c r="A17" s="8" t="s">
        <v>74</v>
      </c>
      <c r="B17" s="14">
        <v>12</v>
      </c>
      <c r="C17" s="14">
        <v>1799</v>
      </c>
      <c r="D17" s="14">
        <v>1710</v>
      </c>
      <c r="E17" s="14">
        <v>86</v>
      </c>
      <c r="F17" s="15">
        <v>4.8000000000000001E-2</v>
      </c>
      <c r="G17" s="14">
        <v>3</v>
      </c>
      <c r="H17" s="15">
        <v>2E-3</v>
      </c>
      <c r="I17" s="16">
        <v>0</v>
      </c>
      <c r="J17" s="41">
        <f t="shared" si="0"/>
        <v>21588</v>
      </c>
    </row>
    <row r="18" spans="1:10" ht="18" thickBot="1" x14ac:dyDescent="0.4">
      <c r="A18" s="7" t="s">
        <v>81</v>
      </c>
      <c r="B18" s="14">
        <v>26</v>
      </c>
      <c r="C18" s="14">
        <v>531</v>
      </c>
      <c r="D18" s="14">
        <v>264</v>
      </c>
      <c r="E18" s="14">
        <v>148</v>
      </c>
      <c r="F18" s="15">
        <v>0.27900000000000003</v>
      </c>
      <c r="G18" s="14">
        <v>119</v>
      </c>
      <c r="H18" s="15">
        <v>0.224</v>
      </c>
      <c r="I18" s="16">
        <v>0</v>
      </c>
      <c r="J18" s="41">
        <f t="shared" si="0"/>
        <v>13806</v>
      </c>
    </row>
    <row r="19" spans="1:10" ht="36.75" customHeight="1" thickBot="1" x14ac:dyDescent="0.45">
      <c r="A19" s="24" t="s">
        <v>83</v>
      </c>
      <c r="B19" s="33">
        <f>J19/C19</f>
        <v>45.070921331734759</v>
      </c>
      <c r="C19" s="26">
        <f>SUM(C8:C18)</f>
        <v>32529</v>
      </c>
      <c r="D19" s="27">
        <f>SUM(D8:D18)</f>
        <v>11206</v>
      </c>
      <c r="E19" s="26">
        <f>SUM(E8:E18)</f>
        <v>2642</v>
      </c>
      <c r="F19" s="28">
        <f>E19/C19</f>
        <v>8.1219834609118025E-2</v>
      </c>
      <c r="G19" s="26">
        <f>SUM(G8:G18)</f>
        <v>18680</v>
      </c>
      <c r="H19" s="28">
        <f>G19/C19</f>
        <v>0.57425681699406683</v>
      </c>
      <c r="I19" s="26">
        <f>SUM(I8:I18)</f>
        <v>1</v>
      </c>
      <c r="J19" s="29">
        <f>SUM(J8:J18)</f>
        <v>1466112</v>
      </c>
    </row>
    <row r="20" spans="1:10" ht="18" customHeight="1" x14ac:dyDescent="0.35">
      <c r="A20" s="102" t="s">
        <v>86</v>
      </c>
      <c r="B20" s="103"/>
      <c r="C20" s="103"/>
      <c r="D20" s="103"/>
      <c r="E20" s="103"/>
      <c r="F20" s="103"/>
      <c r="G20" s="103"/>
      <c r="H20" s="103"/>
      <c r="I20" s="103"/>
      <c r="J20" s="104"/>
    </row>
    <row r="21" spans="1:10" ht="17.5" x14ac:dyDescent="0.35">
      <c r="A21" s="38"/>
      <c r="B21" s="82" t="s">
        <v>87</v>
      </c>
      <c r="C21" s="82"/>
      <c r="D21" s="82"/>
      <c r="E21" s="82"/>
      <c r="F21" s="82"/>
      <c r="G21" s="82"/>
      <c r="H21" s="82"/>
      <c r="I21" s="82"/>
      <c r="J21" s="83"/>
    </row>
    <row r="22" spans="1:10" ht="15.5" x14ac:dyDescent="0.35">
      <c r="A22" s="96" t="s">
        <v>88</v>
      </c>
      <c r="B22" s="97"/>
      <c r="C22" s="97"/>
      <c r="D22" s="97"/>
      <c r="E22" s="97"/>
      <c r="F22" s="97"/>
      <c r="G22" s="97"/>
      <c r="H22" s="97"/>
      <c r="I22" s="97"/>
      <c r="J22" s="98"/>
    </row>
    <row r="23" spans="1:10" ht="16" thickBot="1" x14ac:dyDescent="0.4">
      <c r="A23" s="99" t="s">
        <v>96</v>
      </c>
      <c r="B23" s="100"/>
      <c r="C23" s="100"/>
      <c r="D23" s="100"/>
      <c r="E23" s="100"/>
      <c r="F23" s="100"/>
      <c r="G23" s="100"/>
      <c r="H23" s="100"/>
      <c r="I23" s="100"/>
      <c r="J23" s="10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" thickBot="1" x14ac:dyDescent="0.4">
      <c r="A2" s="90" t="s">
        <v>94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19</v>
      </c>
      <c r="C8" s="14">
        <v>2490</v>
      </c>
      <c r="D8" s="14">
        <v>1873</v>
      </c>
      <c r="E8" s="14">
        <v>559</v>
      </c>
      <c r="F8" s="15">
        <v>0.224</v>
      </c>
      <c r="G8" s="14">
        <v>58</v>
      </c>
      <c r="H8" s="15">
        <v>2.3E-2</v>
      </c>
      <c r="I8" s="16">
        <v>0</v>
      </c>
      <c r="J8" s="41">
        <f>C8*B8</f>
        <v>47310</v>
      </c>
    </row>
    <row r="9" spans="1:10" ht="17.5" x14ac:dyDescent="0.35">
      <c r="A9" s="6" t="s">
        <v>43</v>
      </c>
      <c r="B9" s="14">
        <v>36</v>
      </c>
      <c r="C9" s="14">
        <v>1663</v>
      </c>
      <c r="D9" s="14">
        <v>484</v>
      </c>
      <c r="E9" s="14">
        <v>546</v>
      </c>
      <c r="F9" s="15">
        <v>0.32800000000000001</v>
      </c>
      <c r="G9" s="14">
        <v>633</v>
      </c>
      <c r="H9" s="15">
        <v>0.38100000000000001</v>
      </c>
      <c r="I9" s="16">
        <v>0</v>
      </c>
      <c r="J9" s="41">
        <f t="shared" ref="J9:J17" si="0">C9*B9</f>
        <v>59868</v>
      </c>
    </row>
    <row r="10" spans="1:10" ht="17.5" x14ac:dyDescent="0.35">
      <c r="A10" s="6" t="s">
        <v>44</v>
      </c>
      <c r="B10" s="14">
        <v>40</v>
      </c>
      <c r="C10" s="14">
        <v>1794</v>
      </c>
      <c r="D10" s="14">
        <v>368</v>
      </c>
      <c r="E10" s="14">
        <v>668</v>
      </c>
      <c r="F10" s="15">
        <v>0.372</v>
      </c>
      <c r="G10" s="14">
        <v>750</v>
      </c>
      <c r="H10" s="15">
        <v>0.41799999999999998</v>
      </c>
      <c r="I10" s="16">
        <v>8</v>
      </c>
      <c r="J10" s="41">
        <f t="shared" si="0"/>
        <v>71760</v>
      </c>
    </row>
    <row r="11" spans="1:10" ht="17.5" x14ac:dyDescent="0.35">
      <c r="A11" s="6" t="s">
        <v>45</v>
      </c>
      <c r="B11" s="14">
        <v>66</v>
      </c>
      <c r="C11" s="14">
        <v>1178</v>
      </c>
      <c r="D11" s="14">
        <v>3</v>
      </c>
      <c r="E11" s="14">
        <v>2</v>
      </c>
      <c r="F11" s="15">
        <v>2E-3</v>
      </c>
      <c r="G11" s="14">
        <v>1173</v>
      </c>
      <c r="H11" s="15">
        <v>0.996</v>
      </c>
      <c r="I11" s="16">
        <v>0</v>
      </c>
      <c r="J11" s="41">
        <f t="shared" si="0"/>
        <v>77748</v>
      </c>
    </row>
    <row r="12" spans="1:10" ht="17.5" x14ac:dyDescent="0.35">
      <c r="A12" s="6" t="s">
        <v>51</v>
      </c>
      <c r="B12" s="14">
        <v>49</v>
      </c>
      <c r="C12" s="14">
        <v>754</v>
      </c>
      <c r="D12" s="14">
        <v>359</v>
      </c>
      <c r="E12" s="14">
        <v>18</v>
      </c>
      <c r="F12" s="15">
        <v>2.4E-2</v>
      </c>
      <c r="G12" s="14">
        <v>375</v>
      </c>
      <c r="H12" s="15">
        <v>0.497</v>
      </c>
      <c r="I12" s="16">
        <v>2</v>
      </c>
      <c r="J12" s="41">
        <f t="shared" si="0"/>
        <v>36946</v>
      </c>
    </row>
    <row r="13" spans="1:10" ht="17.5" x14ac:dyDescent="0.35">
      <c r="A13" s="3" t="s">
        <v>52</v>
      </c>
      <c r="B13" s="14">
        <v>25</v>
      </c>
      <c r="C13" s="14">
        <v>5261</v>
      </c>
      <c r="D13" s="14">
        <v>2960</v>
      </c>
      <c r="E13" s="14">
        <v>1203</v>
      </c>
      <c r="F13" s="15">
        <v>0.22900000000000001</v>
      </c>
      <c r="G13" s="14">
        <v>1097</v>
      </c>
      <c r="H13" s="15">
        <v>0.20899999999999999</v>
      </c>
      <c r="I13" s="16">
        <v>1</v>
      </c>
      <c r="J13" s="41">
        <f t="shared" si="0"/>
        <v>131525</v>
      </c>
    </row>
    <row r="14" spans="1:10" ht="17.5" x14ac:dyDescent="0.35">
      <c r="A14" s="6" t="s">
        <v>53</v>
      </c>
      <c r="B14" s="14">
        <v>36</v>
      </c>
      <c r="C14" s="14">
        <v>15566</v>
      </c>
      <c r="D14" s="14">
        <v>7577</v>
      </c>
      <c r="E14" s="14">
        <v>1925</v>
      </c>
      <c r="F14" s="15">
        <v>0.124</v>
      </c>
      <c r="G14" s="14">
        <v>6062</v>
      </c>
      <c r="H14" s="15">
        <v>0.38900000000000001</v>
      </c>
      <c r="I14" s="16">
        <v>2</v>
      </c>
      <c r="J14" s="41">
        <f t="shared" si="0"/>
        <v>560376</v>
      </c>
    </row>
    <row r="15" spans="1:10" ht="17.5" x14ac:dyDescent="0.35">
      <c r="A15" s="6" t="s">
        <v>58</v>
      </c>
      <c r="B15" s="14">
        <v>36</v>
      </c>
      <c r="C15" s="14">
        <v>4777</v>
      </c>
      <c r="D15" s="14">
        <v>1616</v>
      </c>
      <c r="E15" s="14">
        <v>1343</v>
      </c>
      <c r="F15" s="15">
        <v>0.28100000000000003</v>
      </c>
      <c r="G15" s="14">
        <v>1818</v>
      </c>
      <c r="H15" s="15">
        <v>0.38100000000000001</v>
      </c>
      <c r="I15" s="16">
        <v>0</v>
      </c>
      <c r="J15" s="41">
        <f t="shared" si="0"/>
        <v>171972</v>
      </c>
    </row>
    <row r="16" spans="1:10" ht="17.5" x14ac:dyDescent="0.35">
      <c r="A16" s="6" t="s">
        <v>64</v>
      </c>
      <c r="B16" s="14">
        <v>40</v>
      </c>
      <c r="C16" s="14">
        <v>3219</v>
      </c>
      <c r="D16" s="14">
        <v>629</v>
      </c>
      <c r="E16" s="14">
        <v>881</v>
      </c>
      <c r="F16" s="15">
        <v>0.27400000000000002</v>
      </c>
      <c r="G16" s="14">
        <v>1709</v>
      </c>
      <c r="H16" s="15">
        <v>0.53100000000000003</v>
      </c>
      <c r="I16" s="16">
        <v>0</v>
      </c>
      <c r="J16" s="41">
        <f t="shared" si="0"/>
        <v>128760</v>
      </c>
    </row>
    <row r="17" spans="1:10" ht="18" thickBot="1" x14ac:dyDescent="0.4">
      <c r="A17" s="7" t="s">
        <v>79</v>
      </c>
      <c r="B17" s="14">
        <v>32</v>
      </c>
      <c r="C17" s="14">
        <v>6309</v>
      </c>
      <c r="D17" s="14">
        <v>2463</v>
      </c>
      <c r="E17" s="14">
        <v>1448</v>
      </c>
      <c r="F17" s="15">
        <v>0.23</v>
      </c>
      <c r="G17" s="14">
        <v>2398</v>
      </c>
      <c r="H17" s="15">
        <v>0.38</v>
      </c>
      <c r="I17" s="16">
        <v>0</v>
      </c>
      <c r="J17" s="41">
        <f t="shared" si="0"/>
        <v>201888</v>
      </c>
    </row>
    <row r="18" spans="1:10" ht="36" customHeight="1" thickBot="1" x14ac:dyDescent="0.45">
      <c r="A18" s="34" t="s">
        <v>83</v>
      </c>
      <c r="B18" s="35">
        <f>J18/C18</f>
        <v>34.599358303689755</v>
      </c>
      <c r="C18" s="27">
        <f>SUM(C8:C17)</f>
        <v>43011</v>
      </c>
      <c r="D18" s="26">
        <f>SUM(D8:D17)</f>
        <v>18332</v>
      </c>
      <c r="E18" s="27">
        <f>SUM(E8:E17)</f>
        <v>8593</v>
      </c>
      <c r="F18" s="36">
        <f>E18/C18</f>
        <v>0.19978610122991794</v>
      </c>
      <c r="G18" s="27">
        <f>SUM(G8:G17)</f>
        <v>16073</v>
      </c>
      <c r="H18" s="36">
        <f>G18/C18</f>
        <v>0.37369510125316779</v>
      </c>
      <c r="I18" s="27">
        <f>SUM(I8:I17)</f>
        <v>13</v>
      </c>
      <c r="J18" s="26">
        <f>SUM(J8:J17)</f>
        <v>1488153</v>
      </c>
    </row>
    <row r="19" spans="1:10" ht="18" customHeight="1" x14ac:dyDescent="0.35">
      <c r="A19" s="102" t="s">
        <v>86</v>
      </c>
      <c r="B19" s="103"/>
      <c r="C19" s="103"/>
      <c r="D19" s="103"/>
      <c r="E19" s="103"/>
      <c r="F19" s="103"/>
      <c r="G19" s="103"/>
      <c r="H19" s="103"/>
      <c r="I19" s="103"/>
      <c r="J19" s="104"/>
    </row>
    <row r="20" spans="1:10" ht="17.5" x14ac:dyDescent="0.35">
      <c r="A20" s="38"/>
      <c r="B20" s="82" t="s">
        <v>87</v>
      </c>
      <c r="C20" s="82"/>
      <c r="D20" s="82"/>
      <c r="E20" s="82"/>
      <c r="F20" s="82"/>
      <c r="G20" s="82"/>
      <c r="H20" s="82"/>
      <c r="I20" s="82"/>
      <c r="J20" s="83"/>
    </row>
    <row r="21" spans="1:10" ht="15.5" x14ac:dyDescent="0.35">
      <c r="A21" s="96" t="s">
        <v>88</v>
      </c>
      <c r="B21" s="97"/>
      <c r="C21" s="97"/>
      <c r="D21" s="97"/>
      <c r="E21" s="97"/>
      <c r="F21" s="97"/>
      <c r="G21" s="97"/>
      <c r="H21" s="97"/>
      <c r="I21" s="97"/>
      <c r="J21" s="98"/>
    </row>
    <row r="22" spans="1:10" ht="16" thickBot="1" x14ac:dyDescent="0.4">
      <c r="A22" s="99" t="s">
        <v>96</v>
      </c>
      <c r="B22" s="100"/>
      <c r="C22" s="100"/>
      <c r="D22" s="100"/>
      <c r="E22" s="100"/>
      <c r="F22" s="100"/>
      <c r="G22" s="100"/>
      <c r="H22" s="100"/>
      <c r="I22" s="100"/>
      <c r="J22" s="10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89"/>
    </row>
    <row r="2" spans="1:10" ht="18" thickBot="1" x14ac:dyDescent="0.4">
      <c r="A2" s="90" t="s">
        <v>95</v>
      </c>
      <c r="B2" s="91"/>
      <c r="C2" s="91"/>
      <c r="D2" s="91"/>
      <c r="E2" s="91"/>
      <c r="F2" s="91"/>
      <c r="G2" s="91"/>
      <c r="H2" s="91"/>
      <c r="I2" s="91"/>
      <c r="J2" s="92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14</v>
      </c>
      <c r="C8" s="14">
        <v>215</v>
      </c>
      <c r="D8" s="14">
        <v>193</v>
      </c>
      <c r="E8" s="14">
        <v>17</v>
      </c>
      <c r="F8" s="15">
        <v>7.9000000000000001E-2</v>
      </c>
      <c r="G8" s="14">
        <v>5</v>
      </c>
      <c r="H8" s="15">
        <v>2.3E-2</v>
      </c>
      <c r="I8" s="16">
        <v>0</v>
      </c>
      <c r="J8" s="41">
        <f>C8*B8</f>
        <v>3010</v>
      </c>
    </row>
    <row r="9" spans="1:10" ht="17.5" x14ac:dyDescent="0.35">
      <c r="A9" s="6" t="s">
        <v>32</v>
      </c>
      <c r="B9" s="14">
        <v>46</v>
      </c>
      <c r="C9" s="14">
        <v>1018</v>
      </c>
      <c r="D9" s="14">
        <v>26</v>
      </c>
      <c r="E9" s="14">
        <v>37</v>
      </c>
      <c r="F9" s="15">
        <v>3.5999999999999997E-2</v>
      </c>
      <c r="G9" s="14">
        <v>955</v>
      </c>
      <c r="H9" s="15">
        <v>0.93799999999999994</v>
      </c>
      <c r="I9" s="16">
        <v>0</v>
      </c>
      <c r="J9" s="41">
        <f t="shared" ref="J9:J15" si="0">C9*B9</f>
        <v>46828</v>
      </c>
    </row>
    <row r="10" spans="1:10" ht="17.5" x14ac:dyDescent="0.35">
      <c r="A10" s="6" t="s">
        <v>33</v>
      </c>
      <c r="B10" s="14">
        <v>24</v>
      </c>
      <c r="C10" s="14">
        <v>15048</v>
      </c>
      <c r="D10" s="14">
        <v>9768</v>
      </c>
      <c r="E10" s="14">
        <v>3177</v>
      </c>
      <c r="F10" s="15">
        <v>0.21099999999999999</v>
      </c>
      <c r="G10" s="14">
        <v>2102</v>
      </c>
      <c r="H10" s="15">
        <v>0.14000000000000001</v>
      </c>
      <c r="I10" s="16">
        <v>1</v>
      </c>
      <c r="J10" s="41">
        <f t="shared" si="0"/>
        <v>361152</v>
      </c>
    </row>
    <row r="11" spans="1:10" ht="17.5" x14ac:dyDescent="0.35">
      <c r="A11" s="3" t="s">
        <v>40</v>
      </c>
      <c r="B11" s="14">
        <v>31</v>
      </c>
      <c r="C11" s="14">
        <v>1066</v>
      </c>
      <c r="D11" s="14">
        <v>570</v>
      </c>
      <c r="E11" s="14">
        <v>289</v>
      </c>
      <c r="F11" s="15">
        <v>0.27100000000000002</v>
      </c>
      <c r="G11" s="14">
        <v>200</v>
      </c>
      <c r="H11" s="15">
        <v>0.188</v>
      </c>
      <c r="I11" s="16">
        <v>7</v>
      </c>
      <c r="J11" s="41">
        <f t="shared" si="0"/>
        <v>33046</v>
      </c>
    </row>
    <row r="12" spans="1:10" ht="17.5" x14ac:dyDescent="0.35">
      <c r="A12" s="6" t="s">
        <v>42</v>
      </c>
      <c r="B12" s="14">
        <v>20</v>
      </c>
      <c r="C12" s="14">
        <v>248</v>
      </c>
      <c r="D12" s="14">
        <v>192</v>
      </c>
      <c r="E12" s="14">
        <v>46</v>
      </c>
      <c r="F12" s="15">
        <v>0.185</v>
      </c>
      <c r="G12" s="14">
        <v>10</v>
      </c>
      <c r="H12" s="15">
        <v>0.04</v>
      </c>
      <c r="I12" s="16">
        <v>0</v>
      </c>
      <c r="J12" s="41">
        <f t="shared" si="0"/>
        <v>4960</v>
      </c>
    </row>
    <row r="13" spans="1:10" ht="17.5" x14ac:dyDescent="0.35">
      <c r="A13" s="6" t="s">
        <v>62</v>
      </c>
      <c r="B13" s="14">
        <v>44</v>
      </c>
      <c r="C13" s="14">
        <v>292</v>
      </c>
      <c r="D13" s="14">
        <v>20</v>
      </c>
      <c r="E13" s="14">
        <v>89</v>
      </c>
      <c r="F13" s="15">
        <v>0.30499999999999999</v>
      </c>
      <c r="G13" s="14">
        <v>183</v>
      </c>
      <c r="H13" s="15">
        <v>0.627</v>
      </c>
      <c r="I13" s="16">
        <v>0</v>
      </c>
      <c r="J13" s="41">
        <f t="shared" si="0"/>
        <v>12848</v>
      </c>
    </row>
    <row r="14" spans="1:10" ht="17.5" x14ac:dyDescent="0.35">
      <c r="A14" s="6" t="s">
        <v>66</v>
      </c>
      <c r="B14" s="14">
        <v>26</v>
      </c>
      <c r="C14" s="14">
        <v>306</v>
      </c>
      <c r="D14" s="14">
        <v>187</v>
      </c>
      <c r="E14" s="14">
        <v>60</v>
      </c>
      <c r="F14" s="15">
        <v>0.19600000000000001</v>
      </c>
      <c r="G14" s="14">
        <v>59</v>
      </c>
      <c r="H14" s="15">
        <v>0.193</v>
      </c>
      <c r="I14" s="16">
        <v>0</v>
      </c>
      <c r="J14" s="41">
        <f t="shared" si="0"/>
        <v>7956</v>
      </c>
    </row>
    <row r="15" spans="1:10" ht="18" thickBot="1" x14ac:dyDescent="0.4">
      <c r="A15" s="7" t="s">
        <v>78</v>
      </c>
      <c r="B15" s="21">
        <v>43</v>
      </c>
      <c r="C15" s="21">
        <v>2442</v>
      </c>
      <c r="D15" s="21">
        <v>235</v>
      </c>
      <c r="E15" s="21">
        <v>783</v>
      </c>
      <c r="F15" s="22">
        <v>0.32100000000000001</v>
      </c>
      <c r="G15" s="21">
        <v>1424</v>
      </c>
      <c r="H15" s="22">
        <v>0.58299999999999996</v>
      </c>
      <c r="I15" s="23">
        <v>0</v>
      </c>
      <c r="J15" s="41">
        <f t="shared" si="0"/>
        <v>105006</v>
      </c>
    </row>
    <row r="16" spans="1:10" ht="36.75" customHeight="1" thickBot="1" x14ac:dyDescent="0.45">
      <c r="A16" s="34" t="s">
        <v>83</v>
      </c>
      <c r="B16" s="35">
        <f>J16/C16</f>
        <v>27.855875938938695</v>
      </c>
      <c r="C16" s="27">
        <f>SUM(C8:C15)</f>
        <v>20635</v>
      </c>
      <c r="D16" s="26">
        <f>SUM(D8:D15)</f>
        <v>11191</v>
      </c>
      <c r="E16" s="27">
        <f>SUM(E8:E15)</f>
        <v>4498</v>
      </c>
      <c r="F16" s="36">
        <f>E16/C16</f>
        <v>0.21797916161860917</v>
      </c>
      <c r="G16" s="27">
        <f>SUM(G8:G15)</f>
        <v>4938</v>
      </c>
      <c r="H16" s="36">
        <f>G16/C16</f>
        <v>0.2393021565301672</v>
      </c>
      <c r="I16" s="27">
        <f>SUM(I8:I15)</f>
        <v>8</v>
      </c>
      <c r="J16" s="26">
        <f>SUM(J8:J15)</f>
        <v>574806</v>
      </c>
    </row>
    <row r="17" spans="1:10" ht="18" customHeight="1" x14ac:dyDescent="0.35">
      <c r="A17" s="102" t="s">
        <v>86</v>
      </c>
      <c r="B17" s="103"/>
      <c r="C17" s="103"/>
      <c r="D17" s="103"/>
      <c r="E17" s="103"/>
      <c r="F17" s="103"/>
      <c r="G17" s="103"/>
      <c r="H17" s="103"/>
      <c r="I17" s="103"/>
      <c r="J17" s="104"/>
    </row>
    <row r="18" spans="1:10" ht="17.5" x14ac:dyDescent="0.35">
      <c r="A18" s="38"/>
      <c r="B18" s="82" t="s">
        <v>87</v>
      </c>
      <c r="C18" s="82"/>
      <c r="D18" s="82"/>
      <c r="E18" s="82"/>
      <c r="F18" s="82"/>
      <c r="G18" s="82"/>
      <c r="H18" s="82"/>
      <c r="I18" s="82"/>
      <c r="J18" s="83"/>
    </row>
    <row r="19" spans="1:10" ht="15.5" x14ac:dyDescent="0.35">
      <c r="A19" s="96" t="s">
        <v>88</v>
      </c>
      <c r="B19" s="97"/>
      <c r="C19" s="97"/>
      <c r="D19" s="97"/>
      <c r="E19" s="97"/>
      <c r="F19" s="97"/>
      <c r="G19" s="97"/>
      <c r="H19" s="97"/>
      <c r="I19" s="97"/>
      <c r="J19" s="98"/>
    </row>
    <row r="20" spans="1:10" ht="16" thickBot="1" x14ac:dyDescent="0.4">
      <c r="A20" s="99" t="s">
        <v>96</v>
      </c>
      <c r="B20" s="100"/>
      <c r="C20" s="100"/>
      <c r="D20" s="100"/>
      <c r="E20" s="100"/>
      <c r="F20" s="100"/>
      <c r="G20" s="100"/>
      <c r="H20" s="100"/>
      <c r="I20" s="100"/>
      <c r="J20" s="10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2020-09-23T20:10:52Z</dcterms:modified>
</cp:coreProperties>
</file>