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9" i="3"/>
  <c r="J8" i="3"/>
  <c r="K60" i="1"/>
  <c r="K16" i="1"/>
  <c r="K15" i="1"/>
  <c r="J14" i="7" l="1"/>
  <c r="J15" i="6"/>
  <c r="J16" i="5"/>
  <c r="J8" i="4"/>
  <c r="J12" i="3"/>
  <c r="J9" i="4"/>
  <c r="J10" i="4"/>
  <c r="J11" i="4"/>
  <c r="J12" i="4"/>
  <c r="J13" i="4"/>
  <c r="J14" i="4"/>
  <c r="J15" i="4"/>
  <c r="K54" i="1"/>
  <c r="K52" i="1"/>
  <c r="K45" i="1"/>
  <c r="K37" i="1"/>
  <c r="K9" i="1"/>
  <c r="K8" i="1"/>
  <c r="K10" i="1"/>
  <c r="K11" i="1"/>
  <c r="K12" i="1"/>
  <c r="K13" i="1"/>
  <c r="K14" i="1"/>
  <c r="K17" i="1"/>
  <c r="K18" i="1"/>
  <c r="K19" i="1"/>
  <c r="K20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<sst xmlns="http://schemas.openxmlformats.org/spreadsheetml/2006/main" count="457" uniqueCount="98">
  <si>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</si>
  <si>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</si>
  <si>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</si>
  <si>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</si>
  <si>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</si>
  <si>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</si>
  <si>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</si>
  <si>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</si>
  <si>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</si>
  <si>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</si>
  <si>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</si>
  <si>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</si>
  <si>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</si>
  <si>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</si>
  <si>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</si>
  <si>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</si>
  <si>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</si>
  <si>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</si>
  <si>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</si>
  <si>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</si>
  <si>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</si>
  <si>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</si>
  <si>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</si>
  <si>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</si>
  <si>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</si>
  <si>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</si>
  <si>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</si>
  <si>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</si>
  <si>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</si>
  <si>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</si>
  <si>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</si>
  <si>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</si>
  <si>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</si>
  <si>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</si>
  <si>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</si>
  <si>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</si>
  <si>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</si>
  <si>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</si>
  <si>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</si>
  <si>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</si>
  <si>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</si>
  <si>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</si>
  <si>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</si>
  <si>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</si>
  <si>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</si>
  <si>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</si>
  <si>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</si>
  <si>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</si>
  <si>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</si>
  <si>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</si>
  <si>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</si>
  <si>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</si>
  <si>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</si>
  <si>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</si>
  <si>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</si>
  <si>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</si>
  <si>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</si>
  <si>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</si>
  <si>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</si>
  <si>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</si>
  <si>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</si>
  <si>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</si>
  <si>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</si>
  <si>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</si>
  <si>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</si>
  <si>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</si>
  <si>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</si>
  <si>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</si>
  <si>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</si>
  <si>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</si>
  <si>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</si>
  <si>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</si>
  <si>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</si>
  <si>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</si>
  <si>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</si>
  <si>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</si>
  <si>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</si>
  <si>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</si>
  <si>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</si>
  <si>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</si>
  <si>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</si>
  <si>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</si>
  <si>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</si>
  <si>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</si>
  <si>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</si>
  <si>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</si>
  <si>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</si>
  <si>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</si>
  <si>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</si>
  <si>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</si>
  <si>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</si>
  <si>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</si>
  <si>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</si>
  <si>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</si>
  <si>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</si>
  <si>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</si>
  <si>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12/29/2020.  </t>
  </si>
  <si>
    <t>Prepared by Office of Unemployment Insurance, Division of Performance Management 12/29/2020.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</si>
</sst>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" thickBot="1" x14ac:dyDescent="0.4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7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43</v>
      </c>
      <c r="D8" s="18">
        <v>500</v>
      </c>
      <c r="E8" s="18">
        <v>162</v>
      </c>
      <c r="F8" s="18">
        <v>130</v>
      </c>
      <c r="G8" s="19">
        <v>0.26</v>
      </c>
      <c r="H8" s="18">
        <v>208</v>
      </c>
      <c r="I8" s="19">
        <v>0.41599999999999998</v>
      </c>
      <c r="J8" s="20">
        <v>0</v>
      </c>
      <c r="K8" s="42">
        <f>D8*C8</f>
        <v>21500</v>
      </c>
    </row>
    <row r="9" spans="1:11" ht="17.5" x14ac:dyDescent="0.35">
      <c r="A9" s="6" t="s">
        <v>30</v>
      </c>
      <c r="B9" s="9">
        <v>3</v>
      </c>
      <c r="C9" s="14">
        <v>146</v>
      </c>
      <c r="D9" s="14">
        <v>1290</v>
      </c>
      <c r="E9" s="14">
        <v>12</v>
      </c>
      <c r="F9" s="14">
        <v>0</v>
      </c>
      <c r="G9" s="15">
        <v>0</v>
      </c>
      <c r="H9" s="14">
        <v>1278</v>
      </c>
      <c r="I9" s="15">
        <v>0.99099999999999999</v>
      </c>
      <c r="J9" s="16">
        <v>0</v>
      </c>
      <c r="K9" s="41">
        <f>D9*C9</f>
        <v>188340</v>
      </c>
    </row>
    <row r="10" spans="1:11" ht="17.5" x14ac:dyDescent="0.35">
      <c r="A10" s="6" t="s">
        <v>31</v>
      </c>
      <c r="B10" s="9">
        <v>4</v>
      </c>
      <c r="C10" s="14">
        <v>44</v>
      </c>
      <c r="D10" s="14">
        <v>3494</v>
      </c>
      <c r="E10" s="14">
        <v>998</v>
      </c>
      <c r="F10" s="14">
        <v>754</v>
      </c>
      <c r="G10" s="15">
        <v>0.216</v>
      </c>
      <c r="H10" s="14">
        <v>1742</v>
      </c>
      <c r="I10" s="15">
        <v>0.499</v>
      </c>
      <c r="J10" s="16">
        <v>0</v>
      </c>
      <c r="K10" s="41">
        <f>D10*C10</f>
        <v>153736</v>
      </c>
    </row>
    <row r="11" spans="1:11" ht="17.5" x14ac:dyDescent="0.35">
      <c r="A11" s="6" t="s">
        <v>32</v>
      </c>
      <c r="B11" s="9">
        <v>6</v>
      </c>
      <c r="C11" s="14">
        <v>58</v>
      </c>
      <c r="D11" s="14">
        <v>1221</v>
      </c>
      <c r="E11" s="14">
        <v>286</v>
      </c>
      <c r="F11" s="14">
        <v>202</v>
      </c>
      <c r="G11" s="15">
        <v>0.16500000000000001</v>
      </c>
      <c r="H11" s="14">
        <v>733</v>
      </c>
      <c r="I11" s="15">
        <v>0.6</v>
      </c>
      <c r="J11" s="16">
        <v>0</v>
      </c>
      <c r="K11" s="41">
        <f>D11*C11</f>
        <v>70818</v>
      </c>
    </row>
    <row r="12" spans="1:11" ht="17.5" x14ac:dyDescent="0.35">
      <c r="A12" s="6" t="s">
        <v>33</v>
      </c>
      <c r="B12" s="9">
        <v>6</v>
      </c>
      <c r="C12" s="14">
        <v>37</v>
      </c>
      <c r="D12" s="14">
        <v>28493</v>
      </c>
      <c r="E12" s="14">
        <v>9024</v>
      </c>
      <c r="F12" s="14">
        <v>10174</v>
      </c>
      <c r="G12" s="15">
        <v>0.35699999999999998</v>
      </c>
      <c r="H12" s="14">
        <v>9295</v>
      </c>
      <c r="I12" s="15">
        <v>0.32600000000000001</v>
      </c>
      <c r="J12" s="16">
        <v>0</v>
      </c>
      <c r="K12" s="41">
        <f>D12*C12</f>
        <v>1054241</v>
      </c>
    </row>
    <row r="13" spans="1:11" ht="17.5" x14ac:dyDescent="0.35">
      <c r="A13" s="6" t="s">
        <v>34</v>
      </c>
      <c r="B13" s="9">
        <v>4</v>
      </c>
      <c r="C13" s="14">
        <v>12</v>
      </c>
      <c r="D13" s="14">
        <v>1234</v>
      </c>
      <c r="E13" s="14">
        <v>1199</v>
      </c>
      <c r="F13" s="14">
        <v>30</v>
      </c>
      <c r="G13" s="15">
        <v>2.4E-2</v>
      </c>
      <c r="H13" s="14">
        <v>5</v>
      </c>
      <c r="I13" s="15">
        <v>4.0000000000000001E-3</v>
      </c>
      <c r="J13" s="16">
        <v>0</v>
      </c>
      <c r="K13" s="41">
        <f>D13*C13</f>
        <v>14808</v>
      </c>
    </row>
    <row r="14" spans="1:11" ht="17.5" x14ac:dyDescent="0.35">
      <c r="A14" s="6" t="s">
        <v>35</v>
      </c>
      <c r="B14" s="9">
        <v>1</v>
      </c>
      <c r="C14" s="14">
        <v>93</v>
      </c>
      <c r="D14" s="14">
        <v>5470</v>
      </c>
      <c r="E14" s="14">
        <v>1166</v>
      </c>
      <c r="F14" s="14">
        <v>551</v>
      </c>
      <c r="G14" s="15">
        <v>0.10100000000000001</v>
      </c>
      <c r="H14" s="14">
        <v>3747</v>
      </c>
      <c r="I14" s="15">
        <v>0.68500000000000005</v>
      </c>
      <c r="J14" s="16">
        <v>6</v>
      </c>
      <c r="K14" s="41">
        <f>D14*C14</f>
        <v>508710</v>
      </c>
    </row>
    <row r="15" spans="1:11" ht="17.5" x14ac:dyDescent="0.35">
      <c r="A15" s="6" t="s">
        <v>36</v>
      </c>
      <c r="B15" s="9">
        <v>2</v>
      </c>
      <c r="C15" s="14">
        <v>108</v>
      </c>
      <c r="D15" s="14">
        <v>2284</v>
      </c>
      <c r="E15" s="14">
        <v>275</v>
      </c>
      <c r="F15" s="14">
        <v>174</v>
      </c>
      <c r="G15" s="15">
        <v>7.5999999999999998E-2</v>
      </c>
      <c r="H15" s="14">
        <v>1835</v>
      </c>
      <c r="I15" s="15">
        <v>0.80300000000000005</v>
      </c>
      <c r="J15" s="16">
        <v>0</v>
      </c>
      <c r="K15" s="41">
        <f>D15*C15</f>
        <v>246672</v>
      </c>
    </row>
    <row r="16" spans="1:11" ht="17.5" x14ac:dyDescent="0.35">
      <c r="A16" s="6" t="s">
        <v>37</v>
      </c>
      <c r="B16" s="9">
        <v>2</v>
      </c>
      <c r="C16" s="14">
        <v>46</v>
      </c>
      <c r="D16" s="14">
        <v>466</v>
      </c>
      <c r="E16" s="14">
        <v>148</v>
      </c>
      <c r="F16" s="14">
        <v>101</v>
      </c>
      <c r="G16" s="15">
        <v>0.217</v>
      </c>
      <c r="H16" s="14">
        <v>217</v>
      </c>
      <c r="I16" s="15">
        <v>0.46600000000000003</v>
      </c>
      <c r="J16" s="16">
        <v>0</v>
      </c>
      <c r="K16" s="41">
        <f>D16*C16</f>
        <v>21436</v>
      </c>
    </row>
    <row r="17" spans="1:11" ht="17.5" x14ac:dyDescent="0.35">
      <c r="A17" s="6" t="s">
        <v>38</v>
      </c>
      <c r="B17" s="9">
        <v>3</v>
      </c>
      <c r="C17" s="14">
        <v>90</v>
      </c>
      <c r="D17" s="14">
        <v>48118</v>
      </c>
      <c r="E17" s="14">
        <v>6300</v>
      </c>
      <c r="F17" s="14">
        <v>3360</v>
      </c>
      <c r="G17" s="15">
        <v>7.0000000000000007E-2</v>
      </c>
      <c r="H17" s="14">
        <v>38430</v>
      </c>
      <c r="I17" s="15">
        <v>0.79900000000000004</v>
      </c>
      <c r="J17" s="16">
        <v>28</v>
      </c>
      <c r="K17" s="41">
        <f>D17*C17</f>
        <v>4330620</v>
      </c>
    </row>
    <row r="18" spans="1:11" ht="17.5" x14ac:dyDescent="0.35">
      <c r="A18" s="6" t="s">
        <v>39</v>
      </c>
      <c r="B18" s="9">
        <v>3</v>
      </c>
      <c r="C18" s="14">
        <v>164</v>
      </c>
      <c r="D18" s="14">
        <v>2464</v>
      </c>
      <c r="E18" s="14">
        <v>14</v>
      </c>
      <c r="F18" s="14">
        <v>7</v>
      </c>
      <c r="G18" s="15">
        <v>3.0000000000000001E-3</v>
      </c>
      <c r="H18" s="14">
        <v>2443</v>
      </c>
      <c r="I18" s="15">
        <v>0.99099999999999999</v>
      </c>
      <c r="J18" s="16">
        <v>0</v>
      </c>
      <c r="K18" s="41">
        <f>D18*C18</f>
        <v>404096</v>
      </c>
    </row>
    <row r="19" spans="1:11" ht="17.5" x14ac:dyDescent="0.35">
      <c r="A19" s="6" t="s">
        <v>40</v>
      </c>
      <c r="B19" s="9">
        <v>6</v>
      </c>
      <c r="C19" s="14">
        <v>69</v>
      </c>
      <c r="D19" s="14">
        <v>1224</v>
      </c>
      <c r="E19" s="14">
        <v>422</v>
      </c>
      <c r="F19" s="14">
        <v>214</v>
      </c>
      <c r="G19" s="15">
        <v>0.17499999999999999</v>
      </c>
      <c r="H19" s="14">
        <v>576</v>
      </c>
      <c r="I19" s="15">
        <v>0.47099999999999997</v>
      </c>
      <c r="J19" s="16">
        <v>12</v>
      </c>
      <c r="K19" s="41">
        <f>D19*C19</f>
        <v>84456</v>
      </c>
    </row>
    <row r="20" spans="1:11" ht="17.5" x14ac:dyDescent="0.35">
      <c r="A20" s="6" t="s">
        <v>41</v>
      </c>
      <c r="B20" s="9">
        <v>5</v>
      </c>
      <c r="C20" s="14">
        <v>32</v>
      </c>
      <c r="D20" s="14">
        <v>2395</v>
      </c>
      <c r="E20" s="14">
        <v>1019</v>
      </c>
      <c r="F20" s="14">
        <v>705</v>
      </c>
      <c r="G20" s="15">
        <v>0.29399999999999998</v>
      </c>
      <c r="H20" s="14">
        <v>670</v>
      </c>
      <c r="I20" s="15">
        <v>0.28000000000000003</v>
      </c>
      <c r="J20" s="16">
        <v>1</v>
      </c>
      <c r="K20" s="41">
        <f>D20*C20</f>
        <v>76640</v>
      </c>
    </row>
    <row r="21" spans="1:11" ht="17.5" x14ac:dyDescent="0.35">
      <c r="A21" s="80" t="s">
        <v>42</v>
      </c>
      <c r="B21" s="81">
        <v>6</v>
      </c>
      <c r="C21" s="82"/>
      <c r="D21" s="82"/>
      <c r="E21" s="82"/>
      <c r="F21" s="82"/>
      <c r="G21" s="83"/>
      <c r="H21" s="82"/>
      <c r="I21" s="83"/>
      <c r="J21" s="84"/>
      <c r="K21" s="85"/>
    </row>
    <row r="22" spans="1:11" ht="17.5" x14ac:dyDescent="0.35">
      <c r="A22" s="6" t="s">
        <v>43</v>
      </c>
      <c r="B22" s="9">
        <v>5</v>
      </c>
      <c r="C22" s="14">
        <v>44</v>
      </c>
      <c r="D22" s="14">
        <v>2069</v>
      </c>
      <c r="E22" s="14">
        <v>652</v>
      </c>
      <c r="F22" s="14">
        <v>572</v>
      </c>
      <c r="G22" s="15">
        <v>0.27600000000000002</v>
      </c>
      <c r="H22" s="14">
        <v>840</v>
      </c>
      <c r="I22" s="15">
        <v>0.40600000000000003</v>
      </c>
      <c r="J22" s="16">
        <v>5</v>
      </c>
      <c r="K22" s="41">
        <f>D22*C22</f>
        <v>91036</v>
      </c>
    </row>
    <row r="23" spans="1:11" ht="17.5" x14ac:dyDescent="0.35">
      <c r="A23" s="6" t="s">
        <v>44</v>
      </c>
      <c r="B23" s="9">
        <v>5</v>
      </c>
      <c r="C23" s="14">
        <v>86</v>
      </c>
      <c r="D23" s="14">
        <v>9790</v>
      </c>
      <c r="E23" s="14">
        <v>35</v>
      </c>
      <c r="F23" s="14">
        <v>669</v>
      </c>
      <c r="G23" s="15">
        <v>6.8000000000000005E-2</v>
      </c>
      <c r="H23" s="14">
        <v>9080</v>
      </c>
      <c r="I23" s="15">
        <v>0.92700000000000005</v>
      </c>
      <c r="J23" s="16">
        <v>6</v>
      </c>
      <c r="K23" s="41">
        <f>D23*C23</f>
        <v>841940</v>
      </c>
    </row>
    <row r="24" spans="1:11" ht="17.5" x14ac:dyDescent="0.35">
      <c r="A24" s="6" t="s">
        <v>45</v>
      </c>
      <c r="B24" s="9">
        <v>5</v>
      </c>
      <c r="C24" s="14">
        <v>64</v>
      </c>
      <c r="D24" s="14">
        <v>1590</v>
      </c>
      <c r="E24" s="14">
        <v>2</v>
      </c>
      <c r="F24" s="14">
        <v>270</v>
      </c>
      <c r="G24" s="15">
        <v>0.17</v>
      </c>
      <c r="H24" s="14">
        <v>1318</v>
      </c>
      <c r="I24" s="15">
        <v>0.82899999999999996</v>
      </c>
      <c r="J24" s="16">
        <v>0</v>
      </c>
      <c r="K24" s="41">
        <f>D24*C24</f>
        <v>101760</v>
      </c>
    </row>
    <row r="25" spans="1:11" ht="17.5" x14ac:dyDescent="0.35">
      <c r="A25" s="6" t="s">
        <v>46</v>
      </c>
      <c r="B25" s="9">
        <v>3</v>
      </c>
      <c r="C25" s="14">
        <v>19</v>
      </c>
      <c r="D25" s="14">
        <v>2452</v>
      </c>
      <c r="E25" s="14">
        <v>2085</v>
      </c>
      <c r="F25" s="14">
        <v>248</v>
      </c>
      <c r="G25" s="15">
        <v>0.10100000000000001</v>
      </c>
      <c r="H25" s="14">
        <v>119</v>
      </c>
      <c r="I25" s="15">
        <v>4.9000000000000002E-2</v>
      </c>
      <c r="J25" s="16">
        <v>0</v>
      </c>
      <c r="K25" s="41">
        <f>D25*C25</f>
        <v>46588</v>
      </c>
    </row>
    <row r="26" spans="1:11" ht="17.5" x14ac:dyDescent="0.35">
      <c r="A26" s="6" t="s">
        <v>47</v>
      </c>
      <c r="B26" s="9">
        <v>4</v>
      </c>
      <c r="C26" s="14">
        <v>46</v>
      </c>
      <c r="D26" s="14">
        <v>10438</v>
      </c>
      <c r="E26" s="14">
        <v>2289</v>
      </c>
      <c r="F26" s="14">
        <v>1657</v>
      </c>
      <c r="G26" s="15">
        <v>0.159</v>
      </c>
      <c r="H26" s="14">
        <v>6492</v>
      </c>
      <c r="I26" s="15">
        <v>0.622</v>
      </c>
      <c r="J26" s="16">
        <v>0</v>
      </c>
      <c r="K26" s="41">
        <f>D26*C26</f>
        <v>480148</v>
      </c>
    </row>
    <row r="27" spans="1:11" ht="17.5" x14ac:dyDescent="0.35">
      <c r="A27" s="6" t="s">
        <v>48</v>
      </c>
      <c r="B27" s="9">
        <v>1</v>
      </c>
      <c r="C27" s="14">
        <v>77</v>
      </c>
      <c r="D27" s="14">
        <v>10124</v>
      </c>
      <c r="E27" s="14">
        <v>1629</v>
      </c>
      <c r="F27" s="14">
        <v>1116</v>
      </c>
      <c r="G27" s="15">
        <v>0.11</v>
      </c>
      <c r="H27" s="14">
        <v>7379</v>
      </c>
      <c r="I27" s="15">
        <v>0.72899999999999998</v>
      </c>
      <c r="J27" s="16">
        <v>0</v>
      </c>
      <c r="K27" s="41">
        <f>D27*C27</f>
        <v>779548</v>
      </c>
    </row>
    <row r="28" spans="1:11" ht="17.5" x14ac:dyDescent="0.35">
      <c r="A28" s="6" t="s">
        <v>49</v>
      </c>
      <c r="B28" s="9">
        <v>2</v>
      </c>
      <c r="C28" s="14">
        <v>58</v>
      </c>
      <c r="D28" s="14">
        <v>1398</v>
      </c>
      <c r="E28" s="14">
        <v>592</v>
      </c>
      <c r="F28" s="14">
        <v>328</v>
      </c>
      <c r="G28" s="15">
        <v>0.23499999999999999</v>
      </c>
      <c r="H28" s="14">
        <v>460</v>
      </c>
      <c r="I28" s="15">
        <v>0.32900000000000001</v>
      </c>
      <c r="J28" s="16">
        <v>18</v>
      </c>
      <c r="K28" s="41">
        <f>D28*C28</f>
        <v>81084</v>
      </c>
    </row>
    <row r="29" spans="1:11" ht="17.5" x14ac:dyDescent="0.35">
      <c r="A29" s="6" t="s">
        <v>50</v>
      </c>
      <c r="B29" s="9">
        <v>1</v>
      </c>
      <c r="C29" s="14">
        <v>78</v>
      </c>
      <c r="D29" s="14">
        <v>5547</v>
      </c>
      <c r="E29" s="14">
        <v>1012</v>
      </c>
      <c r="F29" s="14">
        <v>634</v>
      </c>
      <c r="G29" s="15">
        <v>0.114</v>
      </c>
      <c r="H29" s="14">
        <v>3896</v>
      </c>
      <c r="I29" s="15">
        <v>0.70199999999999996</v>
      </c>
      <c r="J29" s="16">
        <v>5</v>
      </c>
      <c r="K29" s="41">
        <f>D29*C29</f>
        <v>432666</v>
      </c>
    </row>
    <row r="30" spans="1:11" ht="17.5" x14ac:dyDescent="0.35">
      <c r="A30" s="6" t="s">
        <v>51</v>
      </c>
      <c r="B30" s="9">
        <v>5</v>
      </c>
      <c r="C30" s="14">
        <v>50</v>
      </c>
      <c r="D30" s="14">
        <v>2286</v>
      </c>
      <c r="E30" s="14">
        <v>1112</v>
      </c>
      <c r="F30" s="14">
        <v>279</v>
      </c>
      <c r="G30" s="15">
        <v>0.122</v>
      </c>
      <c r="H30" s="14">
        <v>895</v>
      </c>
      <c r="I30" s="15">
        <v>0.39200000000000002</v>
      </c>
      <c r="J30" s="16">
        <v>0</v>
      </c>
      <c r="K30" s="41">
        <f>D30*C30</f>
        <v>114300</v>
      </c>
    </row>
    <row r="31" spans="1:11" ht="17.5" x14ac:dyDescent="0.35">
      <c r="A31" s="6" t="s">
        <v>52</v>
      </c>
      <c r="B31" s="9">
        <v>5</v>
      </c>
      <c r="C31" s="14">
        <v>63</v>
      </c>
      <c r="D31" s="14">
        <v>6587</v>
      </c>
      <c r="E31" s="14">
        <v>1217</v>
      </c>
      <c r="F31" s="14">
        <v>808</v>
      </c>
      <c r="G31" s="15">
        <v>0.123</v>
      </c>
      <c r="H31" s="14">
        <v>4560</v>
      </c>
      <c r="I31" s="15">
        <v>0.69199999999999995</v>
      </c>
      <c r="J31" s="16">
        <v>2</v>
      </c>
      <c r="K31" s="41">
        <f>D31*C31</f>
        <v>414981</v>
      </c>
    </row>
    <row r="32" spans="1:11" ht="17.5" x14ac:dyDescent="0.35">
      <c r="A32" s="6" t="s">
        <v>53</v>
      </c>
      <c r="B32" s="9">
        <v>5</v>
      </c>
      <c r="C32" s="14">
        <v>75</v>
      </c>
      <c r="D32" s="14">
        <v>25478</v>
      </c>
      <c r="E32" s="14">
        <v>3892</v>
      </c>
      <c r="F32" s="14">
        <v>2452</v>
      </c>
      <c r="G32" s="15">
        <v>9.6000000000000002E-2</v>
      </c>
      <c r="H32" s="14">
        <v>19129</v>
      </c>
      <c r="I32" s="15">
        <v>0.751</v>
      </c>
      <c r="J32" s="16">
        <v>5</v>
      </c>
      <c r="K32" s="41">
        <f>D32*C32</f>
        <v>1910850</v>
      </c>
    </row>
    <row r="33" spans="1:11" ht="17.5" x14ac:dyDescent="0.35">
      <c r="A33" s="6" t="s">
        <v>54</v>
      </c>
      <c r="B33" s="9">
        <v>3</v>
      </c>
      <c r="C33" s="14">
        <v>56</v>
      </c>
      <c r="D33" s="14">
        <v>22668</v>
      </c>
      <c r="E33" s="14">
        <v>3500</v>
      </c>
      <c r="F33" s="14">
        <v>2940</v>
      </c>
      <c r="G33" s="15">
        <v>0.13</v>
      </c>
      <c r="H33" s="14">
        <v>16228</v>
      </c>
      <c r="I33" s="15">
        <v>0.71599999999999997</v>
      </c>
      <c r="J33" s="16">
        <v>0</v>
      </c>
      <c r="K33" s="41">
        <f>D33*C33</f>
        <v>1269408</v>
      </c>
    </row>
    <row r="34" spans="1:11" ht="17.5" x14ac:dyDescent="0.35">
      <c r="A34" s="6" t="s">
        <v>55</v>
      </c>
      <c r="B34" s="9">
        <v>4</v>
      </c>
      <c r="C34" s="14">
        <v>17</v>
      </c>
      <c r="D34" s="14">
        <v>86</v>
      </c>
      <c r="E34" s="14">
        <v>78</v>
      </c>
      <c r="F34" s="14">
        <v>7</v>
      </c>
      <c r="G34" s="15">
        <v>8.1000000000000003E-2</v>
      </c>
      <c r="H34" s="14">
        <v>1</v>
      </c>
      <c r="I34" s="15">
        <v>1.2E-2</v>
      </c>
      <c r="J34" s="16">
        <v>0</v>
      </c>
      <c r="K34" s="41">
        <f>D34*C34</f>
        <v>1462</v>
      </c>
    </row>
    <row r="35" spans="1:11" ht="17.5" x14ac:dyDescent="0.35">
      <c r="A35" s="6" t="s">
        <v>56</v>
      </c>
      <c r="B35" s="9">
        <v>3</v>
      </c>
      <c r="C35" s="14">
        <v>81</v>
      </c>
      <c r="D35" s="14">
        <v>25397</v>
      </c>
      <c r="E35" s="14">
        <v>2547</v>
      </c>
      <c r="F35" s="14">
        <v>1983</v>
      </c>
      <c r="G35" s="15">
        <v>7.8E-2</v>
      </c>
      <c r="H35" s="14">
        <v>20862</v>
      </c>
      <c r="I35" s="15">
        <v>0.82099999999999995</v>
      </c>
      <c r="J35" s="16">
        <v>5</v>
      </c>
      <c r="K35" s="41">
        <f>D35*C35</f>
        <v>2057157</v>
      </c>
    </row>
    <row r="36" spans="1:11" ht="17.5" x14ac:dyDescent="0.35">
      <c r="A36" s="6" t="s">
        <v>57</v>
      </c>
      <c r="B36" s="9">
        <v>4</v>
      </c>
      <c r="C36" s="14">
        <v>75</v>
      </c>
      <c r="D36" s="14">
        <v>2737</v>
      </c>
      <c r="E36" s="14">
        <v>418</v>
      </c>
      <c r="F36" s="14">
        <v>206</v>
      </c>
      <c r="G36" s="15">
        <v>7.4999999999999997E-2</v>
      </c>
      <c r="H36" s="14">
        <v>2113</v>
      </c>
      <c r="I36" s="15">
        <v>0.77200000000000002</v>
      </c>
      <c r="J36" s="16">
        <v>0</v>
      </c>
      <c r="K36" s="41">
        <f>D36*C36</f>
        <v>205275</v>
      </c>
    </row>
    <row r="37" spans="1:11" ht="17.5" x14ac:dyDescent="0.35">
      <c r="A37" s="6" t="s">
        <v>58</v>
      </c>
      <c r="B37" s="9">
        <v>5</v>
      </c>
      <c r="C37" s="14">
        <v>80</v>
      </c>
      <c r="D37" s="14">
        <v>8447</v>
      </c>
      <c r="E37" s="14">
        <v>1306</v>
      </c>
      <c r="F37" s="14">
        <v>886</v>
      </c>
      <c r="G37" s="15">
        <v>0.105</v>
      </c>
      <c r="H37" s="14">
        <v>6238</v>
      </c>
      <c r="I37" s="15">
        <v>0.73799999999999999</v>
      </c>
      <c r="J37" s="16">
        <v>17</v>
      </c>
      <c r="K37" s="41">
        <f>D37*C37</f>
        <v>675760</v>
      </c>
    </row>
    <row r="38" spans="1:11" ht="17.5" x14ac:dyDescent="0.35">
      <c r="A38" s="6" t="s">
        <v>59</v>
      </c>
      <c r="B38" s="9">
        <v>1</v>
      </c>
      <c r="C38" s="14">
        <v>110</v>
      </c>
      <c r="D38" s="14">
        <v>461</v>
      </c>
      <c r="E38" s="14">
        <v>0</v>
      </c>
      <c r="F38" s="14">
        <v>7</v>
      </c>
      <c r="G38" s="15">
        <v>1.4999999999999999E-2</v>
      </c>
      <c r="H38" s="14">
        <v>453</v>
      </c>
      <c r="I38" s="15">
        <v>0.98299999999999998</v>
      </c>
      <c r="J38" s="16">
        <v>1</v>
      </c>
      <c r="K38" s="41">
        <f>D38*C38</f>
        <v>50710</v>
      </c>
    </row>
    <row r="39" spans="1:11" ht="17.5" x14ac:dyDescent="0.35">
      <c r="A39" s="6" t="s">
        <v>60</v>
      </c>
      <c r="B39" s="9">
        <v>1</v>
      </c>
      <c r="C39" s="14">
        <v>49</v>
      </c>
      <c r="D39" s="14">
        <v>2644</v>
      </c>
      <c r="E39" s="14">
        <v>792</v>
      </c>
      <c r="F39" s="14">
        <v>547</v>
      </c>
      <c r="G39" s="15">
        <v>0.20699999999999999</v>
      </c>
      <c r="H39" s="14">
        <v>1304</v>
      </c>
      <c r="I39" s="15">
        <v>0.49299999999999999</v>
      </c>
      <c r="J39" s="16">
        <v>1</v>
      </c>
      <c r="K39" s="41">
        <f>D39*C39</f>
        <v>129556</v>
      </c>
    </row>
    <row r="40" spans="1:11" ht="17.5" x14ac:dyDescent="0.35">
      <c r="A40" s="6" t="s">
        <v>61</v>
      </c>
      <c r="B40" s="9">
        <v>4</v>
      </c>
      <c r="C40" s="14">
        <v>47</v>
      </c>
      <c r="D40" s="14">
        <v>4037</v>
      </c>
      <c r="E40" s="14">
        <v>1215</v>
      </c>
      <c r="F40" s="14">
        <v>616</v>
      </c>
      <c r="G40" s="15">
        <v>0.153</v>
      </c>
      <c r="H40" s="14">
        <v>2206</v>
      </c>
      <c r="I40" s="15">
        <v>0.54600000000000004</v>
      </c>
      <c r="J40" s="16">
        <v>0</v>
      </c>
      <c r="K40" s="41">
        <f>D40*C40</f>
        <v>189739</v>
      </c>
    </row>
    <row r="41" spans="1:11" ht="17.5" x14ac:dyDescent="0.35">
      <c r="A41" s="6" t="s">
        <v>62</v>
      </c>
      <c r="B41" s="9">
        <v>6</v>
      </c>
      <c r="C41" s="14">
        <v>71</v>
      </c>
      <c r="D41" s="14">
        <v>247</v>
      </c>
      <c r="E41" s="14">
        <v>19</v>
      </c>
      <c r="F41" s="14">
        <v>19</v>
      </c>
      <c r="G41" s="15">
        <v>7.6999999999999999E-2</v>
      </c>
      <c r="H41" s="14">
        <v>209</v>
      </c>
      <c r="I41" s="15">
        <v>0.84599999999999997</v>
      </c>
      <c r="J41" s="16">
        <v>0</v>
      </c>
      <c r="K41" s="41">
        <f>D41*C41</f>
        <v>17537</v>
      </c>
    </row>
    <row r="42" spans="1:11" ht="17.5" x14ac:dyDescent="0.35">
      <c r="A42" s="6" t="s">
        <v>63</v>
      </c>
      <c r="B42" s="9">
        <v>1</v>
      </c>
      <c r="C42" s="14">
        <v>35</v>
      </c>
      <c r="D42" s="14">
        <v>2861</v>
      </c>
      <c r="E42" s="14">
        <v>1446</v>
      </c>
      <c r="F42" s="14">
        <v>578</v>
      </c>
      <c r="G42" s="15">
        <v>0.20200000000000001</v>
      </c>
      <c r="H42" s="14">
        <v>837</v>
      </c>
      <c r="I42" s="15">
        <v>0.29299999999999998</v>
      </c>
      <c r="J42" s="16">
        <v>0</v>
      </c>
      <c r="K42" s="41">
        <f>D42*C42</f>
        <v>100135</v>
      </c>
    </row>
    <row r="43" spans="1:11" ht="17.5" x14ac:dyDescent="0.35">
      <c r="A43" s="6" t="s">
        <v>64</v>
      </c>
      <c r="B43" s="9">
        <v>5</v>
      </c>
      <c r="C43" s="14">
        <v>51</v>
      </c>
      <c r="D43" s="14">
        <v>3341</v>
      </c>
      <c r="E43" s="14">
        <v>1062</v>
      </c>
      <c r="F43" s="14">
        <v>392</v>
      </c>
      <c r="G43" s="15">
        <v>0.11700000000000001</v>
      </c>
      <c r="H43" s="14">
        <v>1887</v>
      </c>
      <c r="I43" s="15">
        <v>0.56499999999999995</v>
      </c>
      <c r="J43" s="16">
        <v>0</v>
      </c>
      <c r="K43" s="41">
        <f>D43*C43</f>
        <v>170391</v>
      </c>
    </row>
    <row r="44" spans="1:11" ht="17.5" x14ac:dyDescent="0.35">
      <c r="A44" s="6" t="s">
        <v>65</v>
      </c>
      <c r="B44" s="9">
        <v>4</v>
      </c>
      <c r="C44" s="14">
        <v>14</v>
      </c>
      <c r="D44" s="14">
        <v>405</v>
      </c>
      <c r="E44" s="14">
        <v>387</v>
      </c>
      <c r="F44" s="14">
        <v>18</v>
      </c>
      <c r="G44" s="15">
        <v>4.3999999999999997E-2</v>
      </c>
      <c r="H44" s="14">
        <v>0</v>
      </c>
      <c r="I44" s="15">
        <v>0</v>
      </c>
      <c r="J44" s="16">
        <v>0</v>
      </c>
      <c r="K44" s="41">
        <f>D44*C44</f>
        <v>5670</v>
      </c>
    </row>
    <row r="45" spans="1:11" ht="17.5" x14ac:dyDescent="0.35">
      <c r="A45" s="6" t="s">
        <v>66</v>
      </c>
      <c r="B45" s="9">
        <v>6</v>
      </c>
      <c r="C45" s="14">
        <v>30</v>
      </c>
      <c r="D45" s="14">
        <v>349</v>
      </c>
      <c r="E45" s="14">
        <v>247</v>
      </c>
      <c r="F45" s="14">
        <v>26</v>
      </c>
      <c r="G45" s="15">
        <v>7.3999999999999996E-2</v>
      </c>
      <c r="H45" s="14">
        <v>76</v>
      </c>
      <c r="I45" s="15">
        <v>0.218</v>
      </c>
      <c r="J45" s="16">
        <v>0</v>
      </c>
      <c r="K45" s="41">
        <f>D45*C45</f>
        <v>10470</v>
      </c>
    </row>
    <row r="46" spans="1:11" ht="17.5" x14ac:dyDescent="0.35">
      <c r="A46" s="6" t="s">
        <v>67</v>
      </c>
      <c r="B46" s="9">
        <v>2</v>
      </c>
      <c r="C46" s="14">
        <v>37</v>
      </c>
      <c r="D46" s="14">
        <v>3950</v>
      </c>
      <c r="E46" s="14">
        <v>2317</v>
      </c>
      <c r="F46" s="14">
        <v>533</v>
      </c>
      <c r="G46" s="15">
        <v>0.13500000000000001</v>
      </c>
      <c r="H46" s="14">
        <v>1099</v>
      </c>
      <c r="I46" s="15">
        <v>0.27800000000000002</v>
      </c>
      <c r="J46" s="16">
        <v>1</v>
      </c>
      <c r="K46" s="41">
        <f>D46*C46</f>
        <v>146150</v>
      </c>
    </row>
    <row r="47" spans="1:11" ht="17.5" x14ac:dyDescent="0.35">
      <c r="A47" s="6" t="s">
        <v>68</v>
      </c>
      <c r="B47" s="9">
        <v>1</v>
      </c>
      <c r="C47" s="14">
        <v>93</v>
      </c>
      <c r="D47" s="14">
        <v>365</v>
      </c>
      <c r="E47" s="14">
        <v>153</v>
      </c>
      <c r="F47" s="14">
        <v>41</v>
      </c>
      <c r="G47" s="15">
        <v>0.112</v>
      </c>
      <c r="H47" s="14">
        <v>171</v>
      </c>
      <c r="I47" s="15">
        <v>0.46800000000000003</v>
      </c>
      <c r="J47" s="16">
        <v>0</v>
      </c>
      <c r="K47" s="41">
        <f>D47*C47</f>
        <v>33945</v>
      </c>
    </row>
    <row r="48" spans="1:11" ht="17.5" x14ac:dyDescent="0.35">
      <c r="A48" s="6" t="s">
        <v>69</v>
      </c>
      <c r="B48" s="9">
        <v>1</v>
      </c>
      <c r="C48" s="14">
        <v>26</v>
      </c>
      <c r="D48" s="14">
        <v>686</v>
      </c>
      <c r="E48" s="14">
        <v>308</v>
      </c>
      <c r="F48" s="14">
        <v>304</v>
      </c>
      <c r="G48" s="15">
        <v>0.443</v>
      </c>
      <c r="H48" s="14">
        <v>74</v>
      </c>
      <c r="I48" s="15">
        <v>0.108</v>
      </c>
      <c r="J48" s="16">
        <v>0</v>
      </c>
      <c r="K48" s="41">
        <f>D48*C48</f>
        <v>17836</v>
      </c>
    </row>
    <row r="49" spans="1:11" ht="17.5" x14ac:dyDescent="0.35">
      <c r="A49" s="6" t="s">
        <v>70</v>
      </c>
      <c r="B49" s="9">
        <v>3</v>
      </c>
      <c r="C49" s="14">
        <v>85</v>
      </c>
      <c r="D49" s="14">
        <v>8607</v>
      </c>
      <c r="E49" s="14">
        <v>69</v>
      </c>
      <c r="F49" s="14">
        <v>89</v>
      </c>
      <c r="G49" s="15">
        <v>0.01</v>
      </c>
      <c r="H49" s="14">
        <v>8449</v>
      </c>
      <c r="I49" s="15">
        <v>0.98199999999999998</v>
      </c>
      <c r="J49" s="16">
        <v>0</v>
      </c>
      <c r="K49" s="41">
        <f>D49*C49</f>
        <v>731595</v>
      </c>
    </row>
    <row r="50" spans="1:11" ht="17.5" x14ac:dyDescent="0.35">
      <c r="A50" s="6" t="s">
        <v>71</v>
      </c>
      <c r="B50" s="9">
        <v>4</v>
      </c>
      <c r="C50" s="14">
        <v>53</v>
      </c>
      <c r="D50" s="14">
        <v>776</v>
      </c>
      <c r="E50" s="14">
        <v>164</v>
      </c>
      <c r="F50" s="14">
        <v>133</v>
      </c>
      <c r="G50" s="15">
        <v>0.17100000000000001</v>
      </c>
      <c r="H50" s="14">
        <v>479</v>
      </c>
      <c r="I50" s="15">
        <v>0.61699999999999999</v>
      </c>
      <c r="J50" s="16">
        <v>0</v>
      </c>
      <c r="K50" s="41">
        <f>D50*C50</f>
        <v>41128</v>
      </c>
    </row>
    <row r="51" spans="1:11" ht="17.5" x14ac:dyDescent="0.35">
      <c r="A51" s="6" t="s">
        <v>72</v>
      </c>
      <c r="B51" s="9">
        <v>3</v>
      </c>
      <c r="C51" s="14">
        <v>36</v>
      </c>
      <c r="D51" s="14">
        <v>13938</v>
      </c>
      <c r="E51" s="14">
        <v>7260</v>
      </c>
      <c r="F51" s="14">
        <v>2906</v>
      </c>
      <c r="G51" s="15">
        <v>0.20799999999999999</v>
      </c>
      <c r="H51" s="14">
        <v>3772</v>
      </c>
      <c r="I51" s="15">
        <v>0.27100000000000002</v>
      </c>
      <c r="J51" s="16">
        <v>0</v>
      </c>
      <c r="K51" s="41">
        <f>D51*C51</f>
        <v>501768</v>
      </c>
    </row>
    <row r="52" spans="1:11" ht="17.5" x14ac:dyDescent="0.35">
      <c r="A52" s="6" t="s">
        <v>73</v>
      </c>
      <c r="B52" s="9">
        <v>4</v>
      </c>
      <c r="C52" s="14">
        <v>79</v>
      </c>
      <c r="D52" s="14">
        <v>64250</v>
      </c>
      <c r="E52" s="14">
        <v>9136</v>
      </c>
      <c r="F52" s="14">
        <v>7715</v>
      </c>
      <c r="G52" s="15">
        <v>0.12</v>
      </c>
      <c r="H52" s="14">
        <v>47398</v>
      </c>
      <c r="I52" s="15">
        <v>0.73799999999999999</v>
      </c>
      <c r="J52" s="16">
        <v>1</v>
      </c>
      <c r="K52" s="41">
        <f>D52*C52</f>
        <v>5075750</v>
      </c>
    </row>
    <row r="53" spans="1:11" ht="17.5" x14ac:dyDescent="0.35">
      <c r="A53" s="6" t="s">
        <v>74</v>
      </c>
      <c r="B53" s="9">
        <v>4</v>
      </c>
      <c r="C53" s="14">
        <v>23</v>
      </c>
      <c r="D53" s="14">
        <v>2508</v>
      </c>
      <c r="E53" s="14">
        <v>1418</v>
      </c>
      <c r="F53" s="14">
        <v>864</v>
      </c>
      <c r="G53" s="15">
        <v>0.34399999999999997</v>
      </c>
      <c r="H53" s="14">
        <v>226</v>
      </c>
      <c r="I53" s="15">
        <v>0.09</v>
      </c>
      <c r="J53" s="16">
        <v>0</v>
      </c>
      <c r="K53" s="41">
        <f>D53*C53</f>
        <v>57684</v>
      </c>
    </row>
    <row r="54" spans="1:11" ht="17.5" x14ac:dyDescent="0.35">
      <c r="A54" s="6" t="s">
        <v>75</v>
      </c>
      <c r="B54" s="9">
        <v>2</v>
      </c>
      <c r="C54" s="14">
        <v>157</v>
      </c>
      <c r="D54" s="14">
        <v>16115</v>
      </c>
      <c r="E54" s="14">
        <v>284</v>
      </c>
      <c r="F54" s="14">
        <v>607</v>
      </c>
      <c r="G54" s="15">
        <v>3.7999999999999999E-2</v>
      </c>
      <c r="H54" s="14">
        <v>15224</v>
      </c>
      <c r="I54" s="15">
        <v>0.94499999999999995</v>
      </c>
      <c r="J54" s="16">
        <v>0</v>
      </c>
      <c r="K54" s="41">
        <f>D54*C54</f>
        <v>2530055</v>
      </c>
    </row>
    <row r="55" spans="1:11" ht="17.5" x14ac:dyDescent="0.35">
      <c r="A55" s="6" t="s">
        <v>76</v>
      </c>
      <c r="B55" s="9">
        <v>1</v>
      </c>
      <c r="C55" s="14">
        <v>211</v>
      </c>
      <c r="D55" s="14">
        <v>6</v>
      </c>
      <c r="E55" s="14">
        <v>0</v>
      </c>
      <c r="F55" s="14">
        <v>0</v>
      </c>
      <c r="G55" s="15">
        <v>0</v>
      </c>
      <c r="H55" s="14">
        <v>6</v>
      </c>
      <c r="I55" s="15">
        <v>1</v>
      </c>
      <c r="J55" s="16">
        <v>0</v>
      </c>
      <c r="K55" s="41">
        <f>D55*C55</f>
        <v>1266</v>
      </c>
    </row>
    <row r="56" spans="1:11" ht="17.5" x14ac:dyDescent="0.35">
      <c r="A56" s="6" t="s">
        <v>77</v>
      </c>
      <c r="B56" s="9">
        <v>1</v>
      </c>
      <c r="C56" s="14">
        <v>82</v>
      </c>
      <c r="D56" s="14">
        <v>224</v>
      </c>
      <c r="E56" s="14">
        <v>1</v>
      </c>
      <c r="F56" s="14">
        <v>0</v>
      </c>
      <c r="G56" s="15">
        <v>0</v>
      </c>
      <c r="H56" s="14">
        <v>223</v>
      </c>
      <c r="I56" s="15">
        <v>0.996</v>
      </c>
      <c r="J56" s="16">
        <v>0</v>
      </c>
      <c r="K56" s="41">
        <f>D56*C56</f>
        <v>18368</v>
      </c>
    </row>
    <row r="57" spans="1:11" ht="17.5" x14ac:dyDescent="0.35">
      <c r="A57" s="6" t="s">
        <v>78</v>
      </c>
      <c r="B57" s="9">
        <v>6</v>
      </c>
      <c r="C57" s="14">
        <v>66</v>
      </c>
      <c r="D57" s="14">
        <v>15635</v>
      </c>
      <c r="E57" s="14">
        <v>1124</v>
      </c>
      <c r="F57" s="14">
        <v>1915</v>
      </c>
      <c r="G57" s="15">
        <v>0.122</v>
      </c>
      <c r="H57" s="14">
        <v>12596</v>
      </c>
      <c r="I57" s="15">
        <v>0.80600000000000005</v>
      </c>
      <c r="J57" s="16">
        <v>0</v>
      </c>
      <c r="K57" s="41">
        <f>D57*C57</f>
        <v>1031910</v>
      </c>
    </row>
    <row r="58" spans="1:11" ht="17.5" x14ac:dyDescent="0.35">
      <c r="A58" s="6" t="s">
        <v>79</v>
      </c>
      <c r="B58" s="9">
        <v>5</v>
      </c>
      <c r="C58" s="14">
        <v>46</v>
      </c>
      <c r="D58" s="14">
        <v>12771</v>
      </c>
      <c r="E58" s="14">
        <v>3534</v>
      </c>
      <c r="F58" s="14">
        <v>2096</v>
      </c>
      <c r="G58" s="15">
        <v>0.16400000000000001</v>
      </c>
      <c r="H58" s="14">
        <v>7141</v>
      </c>
      <c r="I58" s="15">
        <v>0.55900000000000005</v>
      </c>
      <c r="J58" s="16">
        <v>0</v>
      </c>
      <c r="K58" s="41">
        <f>D58*C58</f>
        <v>587466</v>
      </c>
    </row>
    <row r="59" spans="1:11" ht="17.5" x14ac:dyDescent="0.35">
      <c r="A59" s="6" t="s">
        <v>80</v>
      </c>
      <c r="B59" s="9">
        <v>2</v>
      </c>
      <c r="C59" s="14">
        <v>37</v>
      </c>
      <c r="D59" s="14">
        <v>939</v>
      </c>
      <c r="E59" s="14">
        <v>467</v>
      </c>
      <c r="F59" s="14">
        <v>183</v>
      </c>
      <c r="G59" s="15">
        <v>0.19500000000000001</v>
      </c>
      <c r="H59" s="14">
        <v>289</v>
      </c>
      <c r="I59" s="15">
        <v>0.308</v>
      </c>
      <c r="J59" s="16">
        <v>0</v>
      </c>
      <c r="K59" s="41">
        <f>D59*C59</f>
        <v>34743</v>
      </c>
    </row>
    <row r="60" spans="1:11" ht="18" thickBot="1" x14ac:dyDescent="0.4">
      <c r="A60" s="7" t="s">
        <v>81</v>
      </c>
      <c r="B60" s="114">
        <v>4</v>
      </c>
      <c r="C60" s="21">
        <v>59</v>
      </c>
      <c r="D60" s="21">
        <v>971</v>
      </c>
      <c r="E60" s="21">
        <v>151</v>
      </c>
      <c r="F60" s="21">
        <v>97</v>
      </c>
      <c r="G60" s="22">
        <v>0.1</v>
      </c>
      <c r="H60" s="21">
        <v>723</v>
      </c>
      <c r="I60" s="22">
        <v>0.745</v>
      </c>
      <c r="J60" s="23">
        <v>0</v>
      </c>
      <c r="K60" s="41">
        <f>D60*C60</f>
        <v>57289</v>
      </c>
    </row>
    <row r="61" spans="1:11" ht="18.5" thickBot="1" x14ac:dyDescent="0.45">
      <c r="A61" s="77" t="s">
        <v>82</v>
      </c>
      <c r="B61" s="78"/>
      <c r="C61" s="73">
        <f>K61/D61</f>
        <v>72.02353298471543</v>
      </c>
      <c r="D61" s="74">
        <f>SUM(D8:D60)</f>
        <v>391833</v>
      </c>
      <c r="E61" s="74">
        <f>SUM(E8:E60)</f>
        <v>74945</v>
      </c>
      <c r="F61" s="74">
        <f>SUM(F8:F60)</f>
        <v>51143</v>
      </c>
      <c r="G61" s="75">
        <f>F61/D61</f>
        <v>0.13052244195869159</v>
      </c>
      <c r="H61" s="74">
        <f>SUM(H8:H60)</f>
        <v>265631</v>
      </c>
      <c r="I61" s="75">
        <f>H61/D61</f>
        <v>0.67791890933127119</v>
      </c>
      <c r="J61" s="74">
        <f>SUM(J8:J60)</f>
        <v>114</v>
      </c>
      <c r="K61" s="76">
        <f>SUM(K8:K60)</f>
        <v>28221197</v>
      </c>
    </row>
    <row r="62" spans="1:11" ht="18" customHeight="1" x14ac:dyDescent="0.3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5" x14ac:dyDescent="0.35">
      <c r="A63" s="37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5" x14ac:dyDescent="0.3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" thickBot="1" x14ac:dyDescent="0.4">
      <c r="A65" s="89" t="s">
        <v>96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93</v>
      </c>
      <c r="C8" s="18">
        <v>5470</v>
      </c>
      <c r="D8" s="18">
        <v>1166</v>
      </c>
      <c r="E8" s="18">
        <v>551</v>
      </c>
      <c r="F8" s="19">
        <v>0.10100000000000001</v>
      </c>
      <c r="G8" s="18">
        <v>3747</v>
      </c>
      <c r="H8" s="19">
        <v>0.68500000000000005</v>
      </c>
      <c r="I8" s="62">
        <v>6</v>
      </c>
      <c r="J8" s="41">
        <f>C8*B8</f>
        <v>508710</v>
      </c>
    </row>
    <row r="9" spans="1:10" ht="17.5" x14ac:dyDescent="0.35">
      <c r="A9" s="3" t="s">
        <v>48</v>
      </c>
      <c r="B9" s="14">
        <v>77</v>
      </c>
      <c r="C9" s="14">
        <v>10124</v>
      </c>
      <c r="D9" s="14">
        <v>1629</v>
      </c>
      <c r="E9" s="14">
        <v>1116</v>
      </c>
      <c r="F9" s="15">
        <v>0.11</v>
      </c>
      <c r="G9" s="14">
        <v>7379</v>
      </c>
      <c r="H9" s="15">
        <v>0.72899999999999998</v>
      </c>
      <c r="I9" s="63">
        <v>0</v>
      </c>
      <c r="J9" s="41">
        <f>C9*B9</f>
        <v>779548</v>
      </c>
    </row>
    <row r="10" spans="1:10" ht="17.5" x14ac:dyDescent="0.35">
      <c r="A10" s="3" t="s">
        <v>50</v>
      </c>
      <c r="B10" s="14">
        <v>78</v>
      </c>
      <c r="C10" s="14">
        <v>5547</v>
      </c>
      <c r="D10" s="14">
        <v>1012</v>
      </c>
      <c r="E10" s="14">
        <v>634</v>
      </c>
      <c r="F10" s="15">
        <v>0.114</v>
      </c>
      <c r="G10" s="14">
        <v>3896</v>
      </c>
      <c r="H10" s="15">
        <v>0.70199999999999996</v>
      </c>
      <c r="I10" s="63">
        <v>5</v>
      </c>
      <c r="J10" s="41">
        <f t="shared" ref="J10:J17" si="0">C10*B10</f>
        <v>432666</v>
      </c>
    </row>
    <row r="11" spans="1:10" ht="17.5" x14ac:dyDescent="0.35">
      <c r="A11" s="3" t="s">
        <v>59</v>
      </c>
      <c r="B11" s="14">
        <v>110</v>
      </c>
      <c r="C11" s="14">
        <v>461</v>
      </c>
      <c r="D11" s="14">
        <v>0</v>
      </c>
      <c r="E11" s="14">
        <v>7</v>
      </c>
      <c r="F11" s="15">
        <v>1.4999999999999999E-2</v>
      </c>
      <c r="G11" s="14">
        <v>453</v>
      </c>
      <c r="H11" s="15">
        <v>0.98299999999999998</v>
      </c>
      <c r="I11" s="63">
        <v>1</v>
      </c>
      <c r="J11" s="41">
        <f t="shared" si="0"/>
        <v>50710</v>
      </c>
    </row>
    <row r="12" spans="1:10" ht="17.5" x14ac:dyDescent="0.35">
      <c r="A12" s="3" t="s">
        <v>60</v>
      </c>
      <c r="B12" s="12">
        <v>49</v>
      </c>
      <c r="C12" s="12">
        <v>2644</v>
      </c>
      <c r="D12" s="12">
        <v>792</v>
      </c>
      <c r="E12" s="12">
        <v>547</v>
      </c>
      <c r="F12" s="13">
        <v>0.20699999999999999</v>
      </c>
      <c r="G12" s="12">
        <v>1304</v>
      </c>
      <c r="H12" s="13">
        <v>0.49299999999999999</v>
      </c>
      <c r="I12" s="64">
        <v>1</v>
      </c>
      <c r="J12" s="41">
        <f t="shared" si="0"/>
        <v>129556</v>
      </c>
    </row>
    <row r="13" spans="1:10" ht="17.5" x14ac:dyDescent="0.35">
      <c r="A13" s="3" t="s">
        <v>63</v>
      </c>
      <c r="B13" s="14">
        <v>35</v>
      </c>
      <c r="C13" s="14">
        <v>2861</v>
      </c>
      <c r="D13" s="14">
        <v>1446</v>
      </c>
      <c r="E13" s="14">
        <v>578</v>
      </c>
      <c r="F13" s="15">
        <v>0.20200000000000001</v>
      </c>
      <c r="G13" s="14">
        <v>837</v>
      </c>
      <c r="H13" s="15">
        <v>0.29299999999999998</v>
      </c>
      <c r="I13" s="63">
        <v>0</v>
      </c>
      <c r="J13" s="41">
        <f t="shared" si="0"/>
        <v>100135</v>
      </c>
    </row>
    <row r="14" spans="1:10" ht="17.5" x14ac:dyDescent="0.35">
      <c r="A14" s="3" t="s">
        <v>68</v>
      </c>
      <c r="B14" s="14">
        <v>93</v>
      </c>
      <c r="C14" s="14">
        <v>365</v>
      </c>
      <c r="D14" s="14">
        <v>153</v>
      </c>
      <c r="E14" s="14">
        <v>41</v>
      </c>
      <c r="F14" s="15">
        <v>0.112</v>
      </c>
      <c r="G14" s="14">
        <v>171</v>
      </c>
      <c r="H14" s="15">
        <v>0.46800000000000003</v>
      </c>
      <c r="I14" s="63">
        <v>0</v>
      </c>
      <c r="J14" s="41">
        <f t="shared" si="0"/>
        <v>33945</v>
      </c>
    </row>
    <row r="15" spans="1:10" ht="17.5" x14ac:dyDescent="0.35">
      <c r="A15" s="3" t="s">
        <v>69</v>
      </c>
      <c r="B15" s="14">
        <v>26</v>
      </c>
      <c r="C15" s="14">
        <v>686</v>
      </c>
      <c r="D15" s="14">
        <v>308</v>
      </c>
      <c r="E15" s="14">
        <v>304</v>
      </c>
      <c r="F15" s="15">
        <v>0.443</v>
      </c>
      <c r="G15" s="14">
        <v>74</v>
      </c>
      <c r="H15" s="15">
        <v>0.108</v>
      </c>
      <c r="I15" s="63">
        <v>0</v>
      </c>
      <c r="J15" s="41">
        <f t="shared" si="0"/>
        <v>17836</v>
      </c>
    </row>
    <row r="16" spans="1:10" ht="17.5" x14ac:dyDescent="0.35">
      <c r="A16" s="3" t="s">
        <v>76</v>
      </c>
      <c r="B16" s="14">
        <v>211</v>
      </c>
      <c r="C16" s="14">
        <v>6</v>
      </c>
      <c r="D16" s="14">
        <v>0</v>
      </c>
      <c r="E16" s="14">
        <v>0</v>
      </c>
      <c r="F16" s="15">
        <v>0</v>
      </c>
      <c r="G16" s="14">
        <v>6</v>
      </c>
      <c r="H16" s="15">
        <v>1</v>
      </c>
      <c r="I16" s="63">
        <v>0</v>
      </c>
      <c r="J16" s="41">
        <f t="shared" si="0"/>
        <v>1266</v>
      </c>
    </row>
    <row r="17" spans="1:10" ht="18" thickBot="1" x14ac:dyDescent="0.4">
      <c r="A17" s="70" t="s">
        <v>77</v>
      </c>
      <c r="B17" s="21">
        <v>82</v>
      </c>
      <c r="C17" s="21">
        <v>224</v>
      </c>
      <c r="D17" s="21">
        <v>1</v>
      </c>
      <c r="E17" s="21">
        <v>0</v>
      </c>
      <c r="F17" s="22">
        <v>0</v>
      </c>
      <c r="G17" s="21">
        <v>223</v>
      </c>
      <c r="H17" s="22">
        <v>0.996</v>
      </c>
      <c r="I17" s="71">
        <v>0</v>
      </c>
      <c r="J17" s="72">
        <f t="shared" si="0"/>
        <v>18368</v>
      </c>
    </row>
    <row r="18" spans="1:10" ht="39.75" customHeight="1" thickBot="1" x14ac:dyDescent="0.45">
      <c r="A18" s="65" t="s">
        <v>83</v>
      </c>
      <c r="B18" s="66">
        <f>J18/C18</f>
        <v>73.014654079188389</v>
      </c>
      <c r="C18" s="67">
        <f>SUM(C8:C17)</f>
        <v>28388</v>
      </c>
      <c r="D18" s="68">
        <f>SUM(D8:D17)</f>
        <v>6507</v>
      </c>
      <c r="E18" s="67">
        <f>SUM(E8:E17)</f>
        <v>3778</v>
      </c>
      <c r="F18" s="69">
        <f>E18/C18</f>
        <v>0.13308440185994083</v>
      </c>
      <c r="G18" s="67">
        <f>SUM(G8:G17)</f>
        <v>18090</v>
      </c>
      <c r="H18" s="69">
        <f>G18/C18</f>
        <v>0.63724108778357047</v>
      </c>
      <c r="I18" s="67">
        <f>SUM(I8:I17)</f>
        <v>13</v>
      </c>
      <c r="J18" s="40">
        <f>SUM(J8:J17)</f>
        <v>2072740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38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5" t="s">
        <v>36</v>
      </c>
      <c r="B8" s="14">
        <v>108</v>
      </c>
      <c r="C8" s="14">
        <v>2284</v>
      </c>
      <c r="D8" s="14">
        <v>275</v>
      </c>
      <c r="E8" s="14">
        <v>174</v>
      </c>
      <c r="F8" s="15">
        <v>7.5999999999999998E-2</v>
      </c>
      <c r="G8" s="14">
        <v>1835</v>
      </c>
      <c r="H8" s="15">
        <v>0.80300000000000005</v>
      </c>
      <c r="I8" s="16">
        <v>0</v>
      </c>
      <c r="J8" s="41">
        <f>C8*B8</f>
        <v>246672</v>
      </c>
    </row>
    <row r="9" spans="1:10" ht="17.5" x14ac:dyDescent="0.35">
      <c r="A9" s="9" t="s">
        <v>37</v>
      </c>
      <c r="B9" s="14">
        <v>46</v>
      </c>
      <c r="C9" s="14">
        <v>466</v>
      </c>
      <c r="D9" s="14">
        <v>148</v>
      </c>
      <c r="E9" s="14">
        <v>101</v>
      </c>
      <c r="F9" s="15">
        <v>0.217</v>
      </c>
      <c r="G9" s="14">
        <v>217</v>
      </c>
      <c r="H9" s="15">
        <v>0.46600000000000003</v>
      </c>
      <c r="I9" s="16">
        <v>0</v>
      </c>
      <c r="J9" s="41">
        <f>C9*B9</f>
        <v>21436</v>
      </c>
    </row>
    <row r="10" spans="1:10" ht="17.5" x14ac:dyDescent="0.35">
      <c r="A10" s="6" t="s">
        <v>49</v>
      </c>
      <c r="B10" s="14">
        <v>58</v>
      </c>
      <c r="C10" s="14">
        <v>1398</v>
      </c>
      <c r="D10" s="14">
        <v>592</v>
      </c>
      <c r="E10" s="14">
        <v>328</v>
      </c>
      <c r="F10" s="15">
        <v>0.23499999999999999</v>
      </c>
      <c r="G10" s="14">
        <v>460</v>
      </c>
      <c r="H10" s="15">
        <v>0.32900000000000001</v>
      </c>
      <c r="I10" s="16">
        <v>18</v>
      </c>
      <c r="J10" s="41">
        <f t="shared" ref="J10:J13" si="0">C10*B10</f>
        <v>81084</v>
      </c>
    </row>
    <row r="11" spans="1:10" ht="17.5" x14ac:dyDescent="0.35">
      <c r="A11" s="6" t="s">
        <v>67</v>
      </c>
      <c r="B11" s="14">
        <v>37</v>
      </c>
      <c r="C11" s="14">
        <v>3950</v>
      </c>
      <c r="D11" s="14">
        <v>2317</v>
      </c>
      <c r="E11" s="14">
        <v>533</v>
      </c>
      <c r="F11" s="15">
        <v>0.13500000000000001</v>
      </c>
      <c r="G11" s="14">
        <v>1099</v>
      </c>
      <c r="H11" s="15">
        <v>0.27800000000000002</v>
      </c>
      <c r="I11" s="16">
        <v>1</v>
      </c>
      <c r="J11" s="41">
        <f t="shared" si="0"/>
        <v>146150</v>
      </c>
    </row>
    <row r="12" spans="1:10" ht="17.5" x14ac:dyDescent="0.35">
      <c r="A12" s="6" t="s">
        <v>75</v>
      </c>
      <c r="B12" s="14">
        <v>157</v>
      </c>
      <c r="C12" s="14">
        <v>16115</v>
      </c>
      <c r="D12" s="14">
        <v>284</v>
      </c>
      <c r="E12" s="14">
        <v>607</v>
      </c>
      <c r="F12" s="15">
        <v>3.7999999999999999E-2</v>
      </c>
      <c r="G12" s="14">
        <v>15224</v>
      </c>
      <c r="H12" s="15">
        <v>0.94499999999999995</v>
      </c>
      <c r="I12" s="16">
        <v>0</v>
      </c>
      <c r="J12" s="41">
        <f t="shared" si="0"/>
        <v>2530055</v>
      </c>
    </row>
    <row r="13" spans="1:10" ht="18" thickBot="1" x14ac:dyDescent="0.4">
      <c r="A13" s="8" t="s">
        <v>80</v>
      </c>
      <c r="B13" s="14">
        <v>37</v>
      </c>
      <c r="C13" s="14">
        <v>939</v>
      </c>
      <c r="D13" s="14">
        <v>467</v>
      </c>
      <c r="E13" s="14">
        <v>183</v>
      </c>
      <c r="F13" s="15">
        <v>0.19500000000000001</v>
      </c>
      <c r="G13" s="14">
        <v>289</v>
      </c>
      <c r="H13" s="15">
        <v>0.308</v>
      </c>
      <c r="I13" s="16">
        <v>0</v>
      </c>
      <c r="J13" s="41">
        <f t="shared" si="0"/>
        <v>34743</v>
      </c>
    </row>
    <row r="14" spans="1:10" ht="36.75" customHeight="1" thickBot="1" x14ac:dyDescent="0.45">
      <c r="A14" s="24" t="s">
        <v>83</v>
      </c>
      <c r="B14" s="25">
        <f>J14/C14</f>
        <v>121.66587150127226</v>
      </c>
      <c r="C14" s="26">
        <f>SUM(C8:C13)</f>
        <v>25152</v>
      </c>
      <c r="D14" s="27">
        <f>SUM(D8:D13)</f>
        <v>4083</v>
      </c>
      <c r="E14" s="26">
        <f>SUM(E8:E13)</f>
        <v>1926</v>
      </c>
      <c r="F14" s="28">
        <f>E14/C14</f>
        <v>7.657442748091603E-2</v>
      </c>
      <c r="G14" s="26">
        <f>SUM(G8:G13)</f>
        <v>19124</v>
      </c>
      <c r="H14" s="28">
        <f>G14/C14</f>
        <v>0.76033715012722647</v>
      </c>
      <c r="I14" s="26">
        <f>SUM(I8:I13)</f>
        <v>19</v>
      </c>
      <c r="J14" s="29">
        <f>SUM(J8:J13)</f>
        <v>3060140</v>
      </c>
    </row>
    <row r="15" spans="1:10" ht="18" customHeight="1" x14ac:dyDescent="0.3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7.5" x14ac:dyDescent="0.35">
      <c r="A16" s="38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5" x14ac:dyDescent="0.3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" thickBot="1" x14ac:dyDescent="0.4">
      <c r="A18" s="104" t="s">
        <v>97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146</v>
      </c>
      <c r="C8" s="14">
        <v>1290</v>
      </c>
      <c r="D8" s="14">
        <v>12</v>
      </c>
      <c r="E8" s="14">
        <v>0</v>
      </c>
      <c r="F8" s="15">
        <v>0</v>
      </c>
      <c r="G8" s="14">
        <v>1278</v>
      </c>
      <c r="H8" s="15">
        <v>0.99099999999999999</v>
      </c>
      <c r="I8" s="16">
        <v>0</v>
      </c>
      <c r="J8" s="41">
        <f t="shared" ref="J8:J15" si="0">C8*B8</f>
        <v>188340</v>
      </c>
    </row>
    <row r="9" spans="1:10" ht="17.5" x14ac:dyDescent="0.35">
      <c r="A9" s="6" t="s">
        <v>38</v>
      </c>
      <c r="B9" s="14">
        <v>90</v>
      </c>
      <c r="C9" s="14">
        <v>48118</v>
      </c>
      <c r="D9" s="14">
        <v>6300</v>
      </c>
      <c r="E9" s="14">
        <v>3360</v>
      </c>
      <c r="F9" s="15">
        <v>7.0000000000000007E-2</v>
      </c>
      <c r="G9" s="14">
        <v>38430</v>
      </c>
      <c r="H9" s="15">
        <v>0.79900000000000004</v>
      </c>
      <c r="I9" s="16">
        <v>28</v>
      </c>
      <c r="J9" s="41">
        <f t="shared" si="0"/>
        <v>4330620</v>
      </c>
    </row>
    <row r="10" spans="1:10" ht="17.5" x14ac:dyDescent="0.35">
      <c r="A10" s="6" t="s">
        <v>39</v>
      </c>
      <c r="B10" s="14">
        <v>164</v>
      </c>
      <c r="C10" s="14">
        <v>2464</v>
      </c>
      <c r="D10" s="14">
        <v>14</v>
      </c>
      <c r="E10" s="14">
        <v>7</v>
      </c>
      <c r="F10" s="15">
        <v>3.0000000000000001E-3</v>
      </c>
      <c r="G10" s="14">
        <v>2443</v>
      </c>
      <c r="H10" s="15">
        <v>0.99099999999999999</v>
      </c>
      <c r="I10" s="16">
        <v>0</v>
      </c>
      <c r="J10" s="41">
        <f t="shared" si="0"/>
        <v>404096</v>
      </c>
    </row>
    <row r="11" spans="1:10" ht="17.5" x14ac:dyDescent="0.35">
      <c r="A11" s="6" t="s">
        <v>46</v>
      </c>
      <c r="B11" s="14">
        <v>19</v>
      </c>
      <c r="C11" s="14">
        <v>2452</v>
      </c>
      <c r="D11" s="14">
        <v>2085</v>
      </c>
      <c r="E11" s="14">
        <v>248</v>
      </c>
      <c r="F11" s="15">
        <v>0.10100000000000001</v>
      </c>
      <c r="G11" s="14">
        <v>119</v>
      </c>
      <c r="H11" s="15">
        <v>4.9000000000000002E-2</v>
      </c>
      <c r="I11" s="16">
        <v>0</v>
      </c>
      <c r="J11" s="41">
        <f t="shared" si="0"/>
        <v>46588</v>
      </c>
    </row>
    <row r="12" spans="1:10" ht="17.5" x14ac:dyDescent="0.35">
      <c r="A12" s="6" t="s">
        <v>54</v>
      </c>
      <c r="B12" s="14">
        <v>56</v>
      </c>
      <c r="C12" s="14">
        <v>22668</v>
      </c>
      <c r="D12" s="14">
        <v>3500</v>
      </c>
      <c r="E12" s="14">
        <v>2940</v>
      </c>
      <c r="F12" s="15">
        <v>0.13</v>
      </c>
      <c r="G12" s="14">
        <v>16228</v>
      </c>
      <c r="H12" s="15">
        <v>0.71599999999999997</v>
      </c>
      <c r="I12" s="16">
        <v>0</v>
      </c>
      <c r="J12" s="41">
        <f t="shared" si="0"/>
        <v>1269408</v>
      </c>
    </row>
    <row r="13" spans="1:10" ht="17.5" x14ac:dyDescent="0.35">
      <c r="A13" s="6" t="s">
        <v>56</v>
      </c>
      <c r="B13" s="14">
        <v>81</v>
      </c>
      <c r="C13" s="14">
        <v>25397</v>
      </c>
      <c r="D13" s="14">
        <v>2547</v>
      </c>
      <c r="E13" s="14">
        <v>1983</v>
      </c>
      <c r="F13" s="15">
        <v>7.8E-2</v>
      </c>
      <c r="G13" s="14">
        <v>20862</v>
      </c>
      <c r="H13" s="15">
        <v>0.82099999999999995</v>
      </c>
      <c r="I13" s="16">
        <v>5</v>
      </c>
      <c r="J13" s="41">
        <f t="shared" si="0"/>
        <v>2057157</v>
      </c>
    </row>
    <row r="14" spans="1:10" ht="17.5" x14ac:dyDescent="0.35">
      <c r="A14" s="6" t="s">
        <v>70</v>
      </c>
      <c r="B14" s="14">
        <v>85</v>
      </c>
      <c r="C14" s="14">
        <v>8607</v>
      </c>
      <c r="D14" s="14">
        <v>69</v>
      </c>
      <c r="E14" s="14">
        <v>89</v>
      </c>
      <c r="F14" s="15">
        <v>0.01</v>
      </c>
      <c r="G14" s="14">
        <v>8449</v>
      </c>
      <c r="H14" s="15">
        <v>0.98199999999999998</v>
      </c>
      <c r="I14" s="16">
        <v>0</v>
      </c>
      <c r="J14" s="41">
        <f t="shared" si="0"/>
        <v>731595</v>
      </c>
    </row>
    <row r="15" spans="1:10" ht="18" thickBot="1" x14ac:dyDescent="0.4">
      <c r="A15" s="7" t="s">
        <v>72</v>
      </c>
      <c r="B15" s="14">
        <v>36</v>
      </c>
      <c r="C15" s="14">
        <v>13938</v>
      </c>
      <c r="D15" s="14">
        <v>7260</v>
      </c>
      <c r="E15" s="14">
        <v>2906</v>
      </c>
      <c r="F15" s="15">
        <v>0.20799999999999999</v>
      </c>
      <c r="G15" s="14">
        <v>3772</v>
      </c>
      <c r="H15" s="15">
        <v>0.27100000000000002</v>
      </c>
      <c r="I15" s="16">
        <v>0</v>
      </c>
      <c r="J15" s="41">
        <f t="shared" si="0"/>
        <v>501768</v>
      </c>
    </row>
    <row r="16" spans="1:10" ht="36.75" customHeight="1" thickBot="1" x14ac:dyDescent="0.45">
      <c r="A16" s="24" t="s">
        <v>83</v>
      </c>
      <c r="B16" s="30">
        <f>J16/C16</f>
        <v>76.276850176893404</v>
      </c>
      <c r="C16" s="26">
        <f>SUM(C8:C15)</f>
        <v>124934</v>
      </c>
      <c r="D16" s="27">
        <f>SUM(D8:D15)</f>
        <v>21787</v>
      </c>
      <c r="E16" s="31">
        <f>SUM(E8:E15)</f>
        <v>11533</v>
      </c>
      <c r="F16" s="32">
        <f>E16/C16</f>
        <v>9.2312741127315218E-2</v>
      </c>
      <c r="G16" s="26">
        <f>SUM(G8:G15)</f>
        <v>91581</v>
      </c>
      <c r="H16" s="32">
        <f>G16/C16</f>
        <v>0.73303504250244134</v>
      </c>
      <c r="I16" s="26">
        <f>SUM(I8:I15)</f>
        <v>33</v>
      </c>
      <c r="J16" s="29">
        <f>SUM(J8:J15)</f>
        <v>9529572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38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44</v>
      </c>
      <c r="C8" s="14">
        <v>3494</v>
      </c>
      <c r="D8" s="14">
        <v>998</v>
      </c>
      <c r="E8" s="14">
        <v>754</v>
      </c>
      <c r="F8" s="15">
        <v>0.216</v>
      </c>
      <c r="G8" s="14">
        <v>1742</v>
      </c>
      <c r="H8" s="15">
        <v>0.499</v>
      </c>
      <c r="I8" s="16">
        <v>0</v>
      </c>
      <c r="J8" s="17">
        <f>C8*B8</f>
        <v>153736</v>
      </c>
    </row>
    <row r="9" spans="1:10" ht="17.5" x14ac:dyDescent="0.35">
      <c r="A9" s="6" t="s">
        <v>34</v>
      </c>
      <c r="B9" s="14">
        <v>12</v>
      </c>
      <c r="C9" s="14">
        <v>1234</v>
      </c>
      <c r="D9" s="14">
        <v>1199</v>
      </c>
      <c r="E9" s="14">
        <v>30</v>
      </c>
      <c r="F9" s="15">
        <v>2.4E-2</v>
      </c>
      <c r="G9" s="14">
        <v>5</v>
      </c>
      <c r="H9" s="15">
        <v>4.0000000000000001E-3</v>
      </c>
      <c r="I9" s="16">
        <v>0</v>
      </c>
      <c r="J9" s="17">
        <f t="shared" ref="J9:J18" si="0">C9*B9</f>
        <v>14808</v>
      </c>
    </row>
    <row r="10" spans="1:10" ht="17.5" x14ac:dyDescent="0.35">
      <c r="A10" s="6" t="s">
        <v>47</v>
      </c>
      <c r="B10" s="14">
        <v>46</v>
      </c>
      <c r="C10" s="14">
        <v>10438</v>
      </c>
      <c r="D10" s="14">
        <v>2289</v>
      </c>
      <c r="E10" s="14">
        <v>1657</v>
      </c>
      <c r="F10" s="15">
        <v>0.159</v>
      </c>
      <c r="G10" s="14">
        <v>6492</v>
      </c>
      <c r="H10" s="15">
        <v>0.622</v>
      </c>
      <c r="I10" s="16">
        <v>0</v>
      </c>
      <c r="J10" s="17">
        <f t="shared" si="0"/>
        <v>480148</v>
      </c>
    </row>
    <row r="11" spans="1:10" ht="17.5" x14ac:dyDescent="0.35">
      <c r="A11" s="6" t="s">
        <v>55</v>
      </c>
      <c r="B11" s="14">
        <v>17</v>
      </c>
      <c r="C11" s="14">
        <v>86</v>
      </c>
      <c r="D11" s="14">
        <v>78</v>
      </c>
      <c r="E11" s="14">
        <v>7</v>
      </c>
      <c r="F11" s="15">
        <v>8.1000000000000003E-2</v>
      </c>
      <c r="G11" s="14">
        <v>1</v>
      </c>
      <c r="H11" s="15">
        <v>1.2E-2</v>
      </c>
      <c r="I11" s="16">
        <v>0</v>
      </c>
      <c r="J11" s="17">
        <f t="shared" si="0"/>
        <v>1462</v>
      </c>
    </row>
    <row r="12" spans="1:10" ht="17.5" x14ac:dyDescent="0.35">
      <c r="A12" s="6" t="s">
        <v>57</v>
      </c>
      <c r="B12" s="14">
        <v>75</v>
      </c>
      <c r="C12" s="14">
        <v>2737</v>
      </c>
      <c r="D12" s="14">
        <v>418</v>
      </c>
      <c r="E12" s="14">
        <v>206</v>
      </c>
      <c r="F12" s="15">
        <v>7.4999999999999997E-2</v>
      </c>
      <c r="G12" s="14">
        <v>2113</v>
      </c>
      <c r="H12" s="15">
        <v>0.77200000000000002</v>
      </c>
      <c r="I12" s="16">
        <v>0</v>
      </c>
      <c r="J12" s="17">
        <f t="shared" si="0"/>
        <v>205275</v>
      </c>
    </row>
    <row r="13" spans="1:10" ht="17.5" x14ac:dyDescent="0.35">
      <c r="A13" s="6" t="s">
        <v>61</v>
      </c>
      <c r="B13" s="14">
        <v>47</v>
      </c>
      <c r="C13" s="14">
        <v>4037</v>
      </c>
      <c r="D13" s="14">
        <v>1215</v>
      </c>
      <c r="E13" s="14">
        <v>616</v>
      </c>
      <c r="F13" s="15">
        <v>0.153</v>
      </c>
      <c r="G13" s="14">
        <v>2206</v>
      </c>
      <c r="H13" s="15">
        <v>0.54600000000000004</v>
      </c>
      <c r="I13" s="16">
        <v>0</v>
      </c>
      <c r="J13" s="17">
        <f t="shared" si="0"/>
        <v>189739</v>
      </c>
    </row>
    <row r="14" spans="1:10" ht="17.5" x14ac:dyDescent="0.35">
      <c r="A14" s="6" t="s">
        <v>65</v>
      </c>
      <c r="B14" s="14">
        <v>14</v>
      </c>
      <c r="C14" s="14">
        <v>405</v>
      </c>
      <c r="D14" s="14">
        <v>387</v>
      </c>
      <c r="E14" s="14">
        <v>18</v>
      </c>
      <c r="F14" s="15">
        <v>4.3999999999999997E-2</v>
      </c>
      <c r="G14" s="14">
        <v>0</v>
      </c>
      <c r="H14" s="15">
        <v>0</v>
      </c>
      <c r="I14" s="16">
        <v>0</v>
      </c>
      <c r="J14" s="17">
        <f t="shared" si="0"/>
        <v>5670</v>
      </c>
    </row>
    <row r="15" spans="1:10" ht="17.5" x14ac:dyDescent="0.35">
      <c r="A15" s="6" t="s">
        <v>71</v>
      </c>
      <c r="B15" s="14">
        <v>53</v>
      </c>
      <c r="C15" s="14">
        <v>776</v>
      </c>
      <c r="D15" s="14">
        <v>164</v>
      </c>
      <c r="E15" s="14">
        <v>133</v>
      </c>
      <c r="F15" s="15">
        <v>0.17100000000000001</v>
      </c>
      <c r="G15" s="14">
        <v>479</v>
      </c>
      <c r="H15" s="15">
        <v>0.61699999999999999</v>
      </c>
      <c r="I15" s="16">
        <v>0</v>
      </c>
      <c r="J15" s="17">
        <f t="shared" si="0"/>
        <v>41128</v>
      </c>
    </row>
    <row r="16" spans="1:10" ht="17.5" x14ac:dyDescent="0.35">
      <c r="A16" s="6" t="s">
        <v>73</v>
      </c>
      <c r="B16" s="14">
        <v>79</v>
      </c>
      <c r="C16" s="14">
        <v>64250</v>
      </c>
      <c r="D16" s="14">
        <v>9136</v>
      </c>
      <c r="E16" s="14">
        <v>7715</v>
      </c>
      <c r="F16" s="15">
        <v>0.12</v>
      </c>
      <c r="G16" s="14">
        <v>47398</v>
      </c>
      <c r="H16" s="15">
        <v>0.73799999999999999</v>
      </c>
      <c r="I16" s="16">
        <v>1</v>
      </c>
      <c r="J16" s="17">
        <f t="shared" si="0"/>
        <v>5075750</v>
      </c>
    </row>
    <row r="17" spans="1:10" ht="17.5" x14ac:dyDescent="0.35">
      <c r="A17" s="8" t="s">
        <v>74</v>
      </c>
      <c r="B17" s="14">
        <v>23</v>
      </c>
      <c r="C17" s="14">
        <v>2508</v>
      </c>
      <c r="D17" s="14">
        <v>1418</v>
      </c>
      <c r="E17" s="14">
        <v>864</v>
      </c>
      <c r="F17" s="15">
        <v>0.34399999999999997</v>
      </c>
      <c r="G17" s="14">
        <v>226</v>
      </c>
      <c r="H17" s="15">
        <v>0.09</v>
      </c>
      <c r="I17" s="16">
        <v>0</v>
      </c>
      <c r="J17" s="41">
        <f t="shared" si="0"/>
        <v>57684</v>
      </c>
    </row>
    <row r="18" spans="1:10" ht="18" thickBot="1" x14ac:dyDescent="0.4">
      <c r="A18" s="7" t="s">
        <v>81</v>
      </c>
      <c r="B18" s="14">
        <v>59</v>
      </c>
      <c r="C18" s="14">
        <v>971</v>
      </c>
      <c r="D18" s="14">
        <v>151</v>
      </c>
      <c r="E18" s="14">
        <v>97</v>
      </c>
      <c r="F18" s="15">
        <v>0.1</v>
      </c>
      <c r="G18" s="14">
        <v>723</v>
      </c>
      <c r="H18" s="15">
        <v>0.745</v>
      </c>
      <c r="I18" s="16">
        <v>0</v>
      </c>
      <c r="J18" s="41">
        <f t="shared" si="0"/>
        <v>57289</v>
      </c>
    </row>
    <row r="19" spans="1:10" ht="36.75" customHeight="1" thickBot="1" x14ac:dyDescent="0.45">
      <c r="A19" s="24" t="s">
        <v>83</v>
      </c>
      <c r="B19" s="33">
        <f>J19/C19</f>
        <v>69.089128617929092</v>
      </c>
      <c r="C19" s="26">
        <f>SUM(C8:C18)</f>
        <v>90936</v>
      </c>
      <c r="D19" s="27">
        <f>SUM(D8:D18)</f>
        <v>17453</v>
      </c>
      <c r="E19" s="26">
        <f>SUM(E8:E18)</f>
        <v>12097</v>
      </c>
      <c r="F19" s="28">
        <f>E19/C19</f>
        <v>0.13302762382334829</v>
      </c>
      <c r="G19" s="26">
        <f>SUM(G8:G18)</f>
        <v>61385</v>
      </c>
      <c r="H19" s="28">
        <f>G19/C19</f>
        <v>0.6750351895838832</v>
      </c>
      <c r="I19" s="26">
        <f>SUM(I8:I18)</f>
        <v>1</v>
      </c>
      <c r="J19" s="29">
        <f>SUM(J8:J18)</f>
        <v>6282689</v>
      </c>
    </row>
    <row r="20" spans="1:10" ht="18" customHeight="1" x14ac:dyDescent="0.3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7.5" x14ac:dyDescent="0.35">
      <c r="A21" s="38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5" x14ac:dyDescent="0.3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" thickBot="1" x14ac:dyDescent="0.4">
      <c r="A23" s="104" t="s">
        <v>97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32</v>
      </c>
      <c r="C8" s="14">
        <v>2395</v>
      </c>
      <c r="D8" s="14">
        <v>1019</v>
      </c>
      <c r="E8" s="14">
        <v>705</v>
      </c>
      <c r="F8" s="15">
        <v>0.29399999999999998</v>
      </c>
      <c r="G8" s="14">
        <v>670</v>
      </c>
      <c r="H8" s="15">
        <v>0.28000000000000003</v>
      </c>
      <c r="I8" s="16">
        <v>1</v>
      </c>
      <c r="J8" s="41">
        <f>C8*B8</f>
        <v>76640</v>
      </c>
    </row>
    <row r="9" spans="1:10" ht="17.5" x14ac:dyDescent="0.35">
      <c r="A9" s="6" t="s">
        <v>43</v>
      </c>
      <c r="B9" s="14">
        <v>44</v>
      </c>
      <c r="C9" s="14">
        <v>2069</v>
      </c>
      <c r="D9" s="14">
        <v>652</v>
      </c>
      <c r="E9" s="14">
        <v>572</v>
      </c>
      <c r="F9" s="15">
        <v>0.27600000000000002</v>
      </c>
      <c r="G9" s="14">
        <v>840</v>
      </c>
      <c r="H9" s="15">
        <v>0.40600000000000003</v>
      </c>
      <c r="I9" s="16">
        <v>5</v>
      </c>
      <c r="J9" s="41">
        <f t="shared" ref="J9:J17" si="0">C9*B9</f>
        <v>91036</v>
      </c>
    </row>
    <row r="10" spans="1:10" ht="17.5" x14ac:dyDescent="0.35">
      <c r="A10" s="6" t="s">
        <v>44</v>
      </c>
      <c r="B10" s="14">
        <v>86</v>
      </c>
      <c r="C10" s="14">
        <v>9790</v>
      </c>
      <c r="D10" s="14">
        <v>35</v>
      </c>
      <c r="E10" s="14">
        <v>669</v>
      </c>
      <c r="F10" s="15">
        <v>6.8000000000000005E-2</v>
      </c>
      <c r="G10" s="14">
        <v>9080</v>
      </c>
      <c r="H10" s="15">
        <v>0.92700000000000005</v>
      </c>
      <c r="I10" s="16">
        <v>6</v>
      </c>
      <c r="J10" s="41">
        <f t="shared" si="0"/>
        <v>841940</v>
      </c>
    </row>
    <row r="11" spans="1:10" ht="17.5" x14ac:dyDescent="0.35">
      <c r="A11" s="6" t="s">
        <v>45</v>
      </c>
      <c r="B11" s="14">
        <v>64</v>
      </c>
      <c r="C11" s="14">
        <v>1590</v>
      </c>
      <c r="D11" s="14">
        <v>2</v>
      </c>
      <c r="E11" s="14">
        <v>270</v>
      </c>
      <c r="F11" s="15">
        <v>0.17</v>
      </c>
      <c r="G11" s="14">
        <v>1318</v>
      </c>
      <c r="H11" s="15">
        <v>0.82899999999999996</v>
      </c>
      <c r="I11" s="16">
        <v>0</v>
      </c>
      <c r="J11" s="41">
        <f t="shared" si="0"/>
        <v>101760</v>
      </c>
    </row>
    <row r="12" spans="1:10" ht="17.5" x14ac:dyDescent="0.35">
      <c r="A12" s="6" t="s">
        <v>51</v>
      </c>
      <c r="B12" s="14">
        <v>50</v>
      </c>
      <c r="C12" s="14">
        <v>2286</v>
      </c>
      <c r="D12" s="14">
        <v>1112</v>
      </c>
      <c r="E12" s="14">
        <v>279</v>
      </c>
      <c r="F12" s="15">
        <v>0.122</v>
      </c>
      <c r="G12" s="14">
        <v>895</v>
      </c>
      <c r="H12" s="15">
        <v>0.39200000000000002</v>
      </c>
      <c r="I12" s="16">
        <v>0</v>
      </c>
      <c r="J12" s="41">
        <f t="shared" si="0"/>
        <v>114300</v>
      </c>
    </row>
    <row r="13" spans="1:10" ht="17.5" x14ac:dyDescent="0.35">
      <c r="A13" s="3" t="s">
        <v>52</v>
      </c>
      <c r="B13" s="14">
        <v>63</v>
      </c>
      <c r="C13" s="14">
        <v>6587</v>
      </c>
      <c r="D13" s="14">
        <v>1217</v>
      </c>
      <c r="E13" s="14">
        <v>808</v>
      </c>
      <c r="F13" s="15">
        <v>0.123</v>
      </c>
      <c r="G13" s="14">
        <v>4560</v>
      </c>
      <c r="H13" s="15">
        <v>0.69199999999999995</v>
      </c>
      <c r="I13" s="16">
        <v>2</v>
      </c>
      <c r="J13" s="41">
        <f t="shared" si="0"/>
        <v>414981</v>
      </c>
    </row>
    <row r="14" spans="1:10" ht="17.5" x14ac:dyDescent="0.35">
      <c r="A14" s="6" t="s">
        <v>53</v>
      </c>
      <c r="B14" s="14">
        <v>75</v>
      </c>
      <c r="C14" s="14">
        <v>25478</v>
      </c>
      <c r="D14" s="14">
        <v>3892</v>
      </c>
      <c r="E14" s="14">
        <v>2452</v>
      </c>
      <c r="F14" s="15">
        <v>9.6000000000000002E-2</v>
      </c>
      <c r="G14" s="14">
        <v>19129</v>
      </c>
      <c r="H14" s="15">
        <v>0.751</v>
      </c>
      <c r="I14" s="16">
        <v>5</v>
      </c>
      <c r="J14" s="41">
        <f t="shared" si="0"/>
        <v>1910850</v>
      </c>
    </row>
    <row r="15" spans="1:10" ht="17.5" x14ac:dyDescent="0.35">
      <c r="A15" s="6" t="s">
        <v>58</v>
      </c>
      <c r="B15" s="14">
        <v>80</v>
      </c>
      <c r="C15" s="14">
        <v>8447</v>
      </c>
      <c r="D15" s="14">
        <v>1306</v>
      </c>
      <c r="E15" s="14">
        <v>886</v>
      </c>
      <c r="F15" s="15">
        <v>0.105</v>
      </c>
      <c r="G15" s="14">
        <v>6238</v>
      </c>
      <c r="H15" s="15">
        <v>0.73799999999999999</v>
      </c>
      <c r="I15" s="16">
        <v>17</v>
      </c>
      <c r="J15" s="41">
        <f t="shared" si="0"/>
        <v>675760</v>
      </c>
    </row>
    <row r="16" spans="1:10" ht="17.5" x14ac:dyDescent="0.35">
      <c r="A16" s="6" t="s">
        <v>64</v>
      </c>
      <c r="B16" s="14">
        <v>51</v>
      </c>
      <c r="C16" s="14">
        <v>3341</v>
      </c>
      <c r="D16" s="14">
        <v>1062</v>
      </c>
      <c r="E16" s="14">
        <v>392</v>
      </c>
      <c r="F16" s="15">
        <v>0.11700000000000001</v>
      </c>
      <c r="G16" s="14">
        <v>1887</v>
      </c>
      <c r="H16" s="15">
        <v>0.56499999999999995</v>
      </c>
      <c r="I16" s="16">
        <v>0</v>
      </c>
      <c r="J16" s="41">
        <f t="shared" si="0"/>
        <v>170391</v>
      </c>
    </row>
    <row r="17" spans="1:10" ht="18" thickBot="1" x14ac:dyDescent="0.4">
      <c r="A17" s="7" t="s">
        <v>79</v>
      </c>
      <c r="B17" s="14">
        <v>46</v>
      </c>
      <c r="C17" s="14">
        <v>12771</v>
      </c>
      <c r="D17" s="14">
        <v>3534</v>
      </c>
      <c r="E17" s="14">
        <v>2096</v>
      </c>
      <c r="F17" s="15">
        <v>0.16400000000000001</v>
      </c>
      <c r="G17" s="14">
        <v>7141</v>
      </c>
      <c r="H17" s="15">
        <v>0.55900000000000005</v>
      </c>
      <c r="I17" s="16">
        <v>0</v>
      </c>
      <c r="J17" s="41">
        <f t="shared" si="0"/>
        <v>587466</v>
      </c>
    </row>
    <row r="18" spans="1:10" ht="36" customHeight="1" thickBot="1" x14ac:dyDescent="0.45">
      <c r="A18" s="34" t="s">
        <v>83</v>
      </c>
      <c r="B18" s="35">
        <f>J18/C18</f>
        <v>66.68705353559676</v>
      </c>
      <c r="C18" s="27">
        <f>SUM(C8:C17)</f>
        <v>74754</v>
      </c>
      <c r="D18" s="26">
        <f>SUM(D8:D17)</f>
        <v>13831</v>
      </c>
      <c r="E18" s="27">
        <f>SUM(E8:E17)</f>
        <v>9129</v>
      </c>
      <c r="F18" s="36">
        <f>E18/C18</f>
        <v>0.12212055542178345</v>
      </c>
      <c r="G18" s="27">
        <f>SUM(G8:G17)</f>
        <v>51758</v>
      </c>
      <c r="H18" s="36">
        <f>G18/C18</f>
        <v>0.69237766540920886</v>
      </c>
      <c r="I18" s="27">
        <f>SUM(I8:I17)</f>
        <v>36</v>
      </c>
      <c r="J18" s="26">
        <f>SUM(J8:J17)</f>
        <v>4985124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38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43</v>
      </c>
      <c r="C8" s="14">
        <v>500</v>
      </c>
      <c r="D8" s="14">
        <v>162</v>
      </c>
      <c r="E8" s="14">
        <v>130</v>
      </c>
      <c r="F8" s="15">
        <v>0.26</v>
      </c>
      <c r="G8" s="14">
        <v>208</v>
      </c>
      <c r="H8" s="15">
        <v>0.41599999999999998</v>
      </c>
      <c r="I8" s="16">
        <v>0</v>
      </c>
      <c r="J8" s="41">
        <f>C8*B8</f>
        <v>21500</v>
      </c>
    </row>
    <row r="9" spans="1:10" ht="17.5" x14ac:dyDescent="0.35">
      <c r="A9" s="6" t="s">
        <v>32</v>
      </c>
      <c r="B9" s="14">
        <v>58</v>
      </c>
      <c r="C9" s="14">
        <v>1221</v>
      </c>
      <c r="D9" s="14">
        <v>286</v>
      </c>
      <c r="E9" s="14">
        <v>202</v>
      </c>
      <c r="F9" s="15">
        <v>0.16500000000000001</v>
      </c>
      <c r="G9" s="14">
        <v>733</v>
      </c>
      <c r="H9" s="15">
        <v>0.6</v>
      </c>
      <c r="I9" s="16">
        <v>0</v>
      </c>
      <c r="J9" s="41">
        <f t="shared" ref="J9:J15" si="0">C9*B9</f>
        <v>70818</v>
      </c>
    </row>
    <row r="10" spans="1:10" ht="17.5" x14ac:dyDescent="0.35">
      <c r="A10" s="6" t="s">
        <v>33</v>
      </c>
      <c r="B10" s="14">
        <v>37</v>
      </c>
      <c r="C10" s="14">
        <v>28493</v>
      </c>
      <c r="D10" s="14">
        <v>9024</v>
      </c>
      <c r="E10" s="14">
        <v>10174</v>
      </c>
      <c r="F10" s="15">
        <v>0.35699999999999998</v>
      </c>
      <c r="G10" s="14">
        <v>9295</v>
      </c>
      <c r="H10" s="15">
        <v>0.32600000000000001</v>
      </c>
      <c r="I10" s="16">
        <v>0</v>
      </c>
      <c r="J10" s="41">
        <f t="shared" si="0"/>
        <v>1054241</v>
      </c>
    </row>
    <row r="11" spans="1:10" ht="17.5" x14ac:dyDescent="0.35">
      <c r="A11" s="3" t="s">
        <v>40</v>
      </c>
      <c r="B11" s="14">
        <v>69</v>
      </c>
      <c r="C11" s="14">
        <v>1224</v>
      </c>
      <c r="D11" s="14">
        <v>422</v>
      </c>
      <c r="E11" s="14">
        <v>214</v>
      </c>
      <c r="F11" s="15">
        <v>0.17499999999999999</v>
      </c>
      <c r="G11" s="14">
        <v>576</v>
      </c>
      <c r="H11" s="15">
        <v>0.47099999999999997</v>
      </c>
      <c r="I11" s="16">
        <v>12</v>
      </c>
      <c r="J11" s="41">
        <f t="shared" si="0"/>
        <v>84456</v>
      </c>
    </row>
    <row r="12" spans="1:10" ht="17.5" x14ac:dyDescent="0.35">
      <c r="A12" s="80" t="s">
        <v>42</v>
      </c>
      <c r="B12" s="82"/>
      <c r="C12" s="82"/>
      <c r="D12" s="82"/>
      <c r="E12" s="82"/>
      <c r="F12" s="83"/>
      <c r="G12" s="82"/>
      <c r="H12" s="83"/>
      <c r="I12" s="84"/>
      <c r="J12" s="85"/>
    </row>
    <row r="13" spans="1:10" ht="17.5" x14ac:dyDescent="0.35">
      <c r="A13" s="6" t="s">
        <v>62</v>
      </c>
      <c r="B13" s="14">
        <v>71</v>
      </c>
      <c r="C13" s="14">
        <v>247</v>
      </c>
      <c r="D13" s="14">
        <v>19</v>
      </c>
      <c r="E13" s="14">
        <v>19</v>
      </c>
      <c r="F13" s="15">
        <v>7.6999999999999999E-2</v>
      </c>
      <c r="G13" s="14">
        <v>209</v>
      </c>
      <c r="H13" s="15">
        <v>0.84599999999999997</v>
      </c>
      <c r="I13" s="16">
        <v>0</v>
      </c>
      <c r="J13" s="41">
        <f t="shared" si="0"/>
        <v>17537</v>
      </c>
    </row>
    <row r="14" spans="1:10" ht="17.5" x14ac:dyDescent="0.35">
      <c r="A14" s="6" t="s">
        <v>66</v>
      </c>
      <c r="B14" s="14">
        <v>30</v>
      </c>
      <c r="C14" s="14">
        <v>349</v>
      </c>
      <c r="D14" s="14">
        <v>247</v>
      </c>
      <c r="E14" s="14">
        <v>26</v>
      </c>
      <c r="F14" s="15">
        <v>7.3999999999999996E-2</v>
      </c>
      <c r="G14" s="14">
        <v>76</v>
      </c>
      <c r="H14" s="15">
        <v>0.218</v>
      </c>
      <c r="I14" s="16">
        <v>0</v>
      </c>
      <c r="J14" s="41">
        <f t="shared" si="0"/>
        <v>10470</v>
      </c>
    </row>
    <row r="15" spans="1:10" ht="18" thickBot="1" x14ac:dyDescent="0.4">
      <c r="A15" s="7" t="s">
        <v>78</v>
      </c>
      <c r="B15" s="21">
        <v>66</v>
      </c>
      <c r="C15" s="21">
        <v>15635</v>
      </c>
      <c r="D15" s="21">
        <v>1124</v>
      </c>
      <c r="E15" s="21">
        <v>1915</v>
      </c>
      <c r="F15" s="22">
        <v>0.122</v>
      </c>
      <c r="G15" s="21">
        <v>12596</v>
      </c>
      <c r="H15" s="22">
        <v>0.80600000000000005</v>
      </c>
      <c r="I15" s="23">
        <v>0</v>
      </c>
      <c r="J15" s="41">
        <f t="shared" si="0"/>
        <v>1031910</v>
      </c>
    </row>
    <row r="16" spans="1:10" ht="36.75" customHeight="1" thickBot="1" x14ac:dyDescent="0.45">
      <c r="A16" s="34" t="s">
        <v>83</v>
      </c>
      <c r="B16" s="35">
        <f>J16/C16</f>
        <v>48.059157943317459</v>
      </c>
      <c r="C16" s="27">
        <f>SUM(C8:C15)</f>
        <v>47669</v>
      </c>
      <c r="D16" s="26">
        <f>SUM(D8:D15)</f>
        <v>11284</v>
      </c>
      <c r="E16" s="27">
        <f>SUM(E8:E15)</f>
        <v>12680</v>
      </c>
      <c r="F16" s="36">
        <f>E16/C16</f>
        <v>0.26600096498772785</v>
      </c>
      <c r="G16" s="27">
        <f>SUM(G8:G15)</f>
        <v>23693</v>
      </c>
      <c r="H16" s="36">
        <f>G16/C16</f>
        <v>0.49703161383708488</v>
      </c>
      <c r="I16" s="27">
        <f>SUM(I8:I15)</f>
        <v>12</v>
      </c>
      <c r="J16" s="26">
        <f>SUM(J8:J15)</f>
        <v>2290932</v>
      </c>
    </row>
    <row r="17" spans="1:10" ht="18" customHeight="1" x14ac:dyDescent="0.3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7.5" x14ac:dyDescent="0.35">
      <c r="A18" s="38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2021-01-04T14:57:56Z</dcterms:modified>
</cp:coreProperties>
</file>