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5"/>
  <c r="J9" i="5"/>
  <c r="J10" i="5"/>
  <c r="J11" i="5"/>
  <c r="J12" i="5"/>
  <c r="J13" i="5"/>
  <c r="J14" i="5"/>
  <c r="J15" i="5"/>
  <c r="J16" i="5"/>
  <c r="J17" i="5"/>
  <c r="J18" i="5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<sst xmlns="http://schemas.openxmlformats.org/spreadsheetml/2006/main" count="457" uniqueCount="98">
  <si>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</si>
  <si>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</si>
  <si>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</si>
  <si>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</si>
  <si>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</si>
  <si>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</si>
  <si>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</si>
  <si>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</si>
  <si>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</si>
  <si>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</si>
  <si>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</si>
  <si>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</si>
  <si>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</si>
  <si>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</si>
  <si>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</si>
  <si>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</si>
  <si>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</si>
  <si>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</si>
  <si>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</si>
  <si>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</si>
  <si>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</si>
  <si>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</si>
  <si>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</si>
  <si>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</si>
  <si>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</si>
  <si>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</si>
  <si>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</si>
  <si>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</si>
  <si>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</si>
  <si>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</si>
  <si>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</si>
  <si>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</si>
  <si>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</si>
  <si>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</si>
  <si>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</si>
  <si>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</si>
  <si>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</si>
  <si>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</si>
  <si>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</si>
  <si>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</si>
  <si>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</si>
  <si>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</si>
  <si>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</si>
  <si>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</si>
  <si>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</si>
  <si>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</si>
  <si>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</si>
  <si>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</si>
  <si>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</si>
  <si>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</si>
  <si>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</si>
  <si>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</si>
  <si>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</si>
  <si>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</si>
  <si>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</si>
  <si>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</si>
  <si>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</si>
  <si>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</si>
  <si>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</si>
  <si>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</si>
  <si>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</si>
  <si>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</si>
  <si>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</si>
  <si>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</si>
  <si>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</si>
  <si>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</si>
  <si>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</si>
  <si>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</si>
  <si>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</si>
  <si>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</si>
  <si>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</si>
  <si>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</si>
  <si>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</si>
  <si>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</si>
  <si>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</si>
  <si>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</si>
  <si>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</si>
  <si>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</si>
  <si>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</si>
  <si>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</si>
  <si>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</si>
  <si>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</si>
  <si>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</si>
  <si>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</si>
  <si>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</si>
  <si>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</si>
  <si>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</si>
  <si>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</si>
  <si>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</si>
  <si>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</si>
  <si>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</si>
  <si>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</si>
  <si>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</si>
  <si>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</si>
  <si>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</si>
  <si>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</si>
  <si>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4/26/2021.  </t>
  </si>
  <si>
    <t>Prepared by Office of Unemployment Insurance, Division of Performance Management 4/26/2021.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</si>
</sst>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7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88</v>
      </c>
      <c r="D8" s="18">
        <v>714</v>
      </c>
      <c r="E8" s="18">
        <v>74</v>
      </c>
      <c r="F8" s="18">
        <v>73</v>
      </c>
      <c r="G8" s="19">
        <v>0.10199999999999999</v>
      </c>
      <c r="H8" s="18">
        <v>567</v>
      </c>
      <c r="I8" s="19">
        <v>0.79400000000000004</v>
      </c>
      <c r="J8" s="20">
        <v>0</v>
      </c>
      <c r="K8" s="42">
        <f>D8*C8</f>
        <v>62832</v>
      </c>
    </row>
    <row r="9" spans="1:11" ht="17.5" x14ac:dyDescent="0.35">
      <c r="A9" s="6" t="s">
        <v>30</v>
      </c>
      <c r="B9" s="9">
        <v>3</v>
      </c>
      <c r="C9" s="14">
        <v>243</v>
      </c>
      <c r="D9" s="14">
        <v>2131</v>
      </c>
      <c r="E9" s="14">
        <v>12</v>
      </c>
      <c r="F9" s="14">
        <v>4</v>
      </c>
      <c r="G9" s="15">
        <v>2E-3</v>
      </c>
      <c r="H9" s="14">
        <v>2112</v>
      </c>
      <c r="I9" s="15">
        <v>0.99099999999999999</v>
      </c>
      <c r="J9" s="16">
        <v>3</v>
      </c>
      <c r="K9" s="41">
        <f>D9*C9</f>
        <v>517833</v>
      </c>
    </row>
    <row r="10" spans="1:11" ht="17.5" x14ac:dyDescent="0.35">
      <c r="A10" s="6" t="s">
        <v>31</v>
      </c>
      <c r="B10" s="9">
        <v>4</v>
      </c>
      <c r="C10" s="14">
        <v>65</v>
      </c>
      <c r="D10" s="14">
        <v>4145</v>
      </c>
      <c r="E10" s="14">
        <v>503</v>
      </c>
      <c r="F10" s="14">
        <v>939</v>
      </c>
      <c r="G10" s="15">
        <v>0.22700000000000001</v>
      </c>
      <c r="H10" s="14">
        <v>2701</v>
      </c>
      <c r="I10" s="15">
        <v>0.65200000000000002</v>
      </c>
      <c r="J10" s="16">
        <v>2</v>
      </c>
      <c r="K10" s="41">
        <f>D10*C10</f>
        <v>269425</v>
      </c>
    </row>
    <row r="11" spans="1:11" ht="17.5" x14ac:dyDescent="0.35">
      <c r="A11" s="6" t="s">
        <v>32</v>
      </c>
      <c r="B11" s="9">
        <v>6</v>
      </c>
      <c r="C11" s="14">
        <v>64</v>
      </c>
      <c r="D11" s="14">
        <v>3074</v>
      </c>
      <c r="E11" s="14">
        <v>798</v>
      </c>
      <c r="F11" s="14">
        <v>1068</v>
      </c>
      <c r="G11" s="15">
        <v>0.34699999999999998</v>
      </c>
      <c r="H11" s="14">
        <v>1204</v>
      </c>
      <c r="I11" s="15">
        <v>0.39200000000000002</v>
      </c>
      <c r="J11" s="16">
        <v>4</v>
      </c>
      <c r="K11" s="41">
        <f>D11*C11</f>
        <v>196736</v>
      </c>
    </row>
    <row r="12" spans="1:11" ht="17.5" x14ac:dyDescent="0.35">
      <c r="A12" s="6" t="s">
        <v>33</v>
      </c>
      <c r="B12" s="9">
        <v>6</v>
      </c>
      <c r="C12" s="14">
        <v>74</v>
      </c>
      <c r="D12" s="14">
        <v>31413</v>
      </c>
      <c r="E12" s="14">
        <v>4718</v>
      </c>
      <c r="F12" s="14">
        <v>3965</v>
      </c>
      <c r="G12" s="15">
        <v>0.126</v>
      </c>
      <c r="H12" s="14">
        <v>22721</v>
      </c>
      <c r="I12" s="15">
        <v>0.72299999999999998</v>
      </c>
      <c r="J12" s="16">
        <v>9</v>
      </c>
      <c r="K12" s="41">
        <f>D12*C12</f>
        <v>2324562</v>
      </c>
    </row>
    <row r="13" spans="1:11" ht="17.5" x14ac:dyDescent="0.35">
      <c r="A13" s="6" t="s">
        <v>34</v>
      </c>
      <c r="B13" s="9">
        <v>4</v>
      </c>
      <c r="C13" s="14">
        <v>36</v>
      </c>
      <c r="D13" s="14">
        <v>791</v>
      </c>
      <c r="E13" s="14">
        <v>747</v>
      </c>
      <c r="F13" s="14">
        <v>15</v>
      </c>
      <c r="G13" s="15">
        <v>1.9E-2</v>
      </c>
      <c r="H13" s="14">
        <v>29</v>
      </c>
      <c r="I13" s="15">
        <v>3.6999999999999998E-2</v>
      </c>
      <c r="J13" s="16">
        <v>0</v>
      </c>
      <c r="K13" s="41">
        <f>D13*C13</f>
        <v>28476</v>
      </c>
    </row>
    <row r="14" spans="1:11" ht="17.5" x14ac:dyDescent="0.35">
      <c r="A14" s="6" t="s">
        <v>35</v>
      </c>
      <c r="B14" s="9">
        <v>1</v>
      </c>
      <c r="C14" s="14">
        <v>137</v>
      </c>
      <c r="D14" s="14">
        <v>7544</v>
      </c>
      <c r="E14" s="14">
        <v>990</v>
      </c>
      <c r="F14" s="14">
        <v>586</v>
      </c>
      <c r="G14" s="15">
        <v>7.8E-2</v>
      </c>
      <c r="H14" s="14">
        <v>5946</v>
      </c>
      <c r="I14" s="15">
        <v>0.78800000000000003</v>
      </c>
      <c r="J14" s="16">
        <v>22</v>
      </c>
      <c r="K14" s="41">
        <f>D14*C14</f>
        <v>1033528</v>
      </c>
    </row>
    <row r="15" spans="1:11" ht="17.5" x14ac:dyDescent="0.35">
      <c r="A15" s="6" t="s">
        <v>36</v>
      </c>
      <c r="B15" s="9">
        <v>2</v>
      </c>
      <c r="C15" s="14">
        <v>113</v>
      </c>
      <c r="D15" s="14">
        <v>1400</v>
      </c>
      <c r="E15" s="14">
        <v>267</v>
      </c>
      <c r="F15" s="14">
        <v>138</v>
      </c>
      <c r="G15" s="15">
        <v>9.9000000000000005E-2</v>
      </c>
      <c r="H15" s="14">
        <v>995</v>
      </c>
      <c r="I15" s="15">
        <v>0.71099999999999997</v>
      </c>
      <c r="J15" s="16">
        <v>0</v>
      </c>
      <c r="K15" s="41">
        <f>D15*C15</f>
        <v>158200</v>
      </c>
    </row>
    <row r="16" spans="1:11" ht="17.5" x14ac:dyDescent="0.35">
      <c r="A16" s="6" t="s">
        <v>37</v>
      </c>
      <c r="B16" s="9">
        <v>2</v>
      </c>
      <c r="C16" s="14">
        <v>48</v>
      </c>
      <c r="D16" s="14">
        <v>539</v>
      </c>
      <c r="E16" s="14">
        <v>167</v>
      </c>
      <c r="F16" s="14">
        <v>138</v>
      </c>
      <c r="G16" s="15">
        <v>0.25600000000000001</v>
      </c>
      <c r="H16" s="14">
        <v>234</v>
      </c>
      <c r="I16" s="15">
        <v>0.434</v>
      </c>
      <c r="J16" s="16">
        <v>0</v>
      </c>
      <c r="K16" s="41">
        <f>D16*C16</f>
        <v>25872</v>
      </c>
    </row>
    <row r="17" spans="1:11" ht="17.5" x14ac:dyDescent="0.35">
      <c r="A17" s="6" t="s">
        <v>38</v>
      </c>
      <c r="B17" s="9">
        <v>3</v>
      </c>
      <c r="C17" s="14">
        <v>118</v>
      </c>
      <c r="D17" s="14">
        <v>51846</v>
      </c>
      <c r="E17" s="14">
        <v>7491</v>
      </c>
      <c r="F17" s="14">
        <v>5483</v>
      </c>
      <c r="G17" s="15">
        <v>0.106</v>
      </c>
      <c r="H17" s="14">
        <v>38833</v>
      </c>
      <c r="I17" s="15">
        <v>0.749</v>
      </c>
      <c r="J17" s="16">
        <v>39</v>
      </c>
      <c r="K17" s="41">
        <f>D17*C17</f>
        <v>6117828</v>
      </c>
    </row>
    <row r="18" spans="1:11" ht="17.5" x14ac:dyDescent="0.35">
      <c r="A18" s="6" t="s">
        <v>39</v>
      </c>
      <c r="B18" s="9">
        <v>3</v>
      </c>
      <c r="C18" s="14">
        <v>251</v>
      </c>
      <c r="D18" s="14">
        <v>3756</v>
      </c>
      <c r="E18" s="14">
        <v>44</v>
      </c>
      <c r="F18" s="14">
        <v>16</v>
      </c>
      <c r="G18" s="15">
        <v>4.0000000000000001E-3</v>
      </c>
      <c r="H18" s="14">
        <v>3694</v>
      </c>
      <c r="I18" s="15">
        <v>0.98299999999999998</v>
      </c>
      <c r="J18" s="16">
        <v>2</v>
      </c>
      <c r="K18" s="41">
        <f>D18*C18</f>
        <v>942756</v>
      </c>
    </row>
    <row r="19" spans="1:11" ht="17.5" x14ac:dyDescent="0.35">
      <c r="A19" s="6" t="s">
        <v>40</v>
      </c>
      <c r="B19" s="9">
        <v>6</v>
      </c>
      <c r="C19" s="14">
        <v>142</v>
      </c>
      <c r="D19" s="14">
        <v>844</v>
      </c>
      <c r="E19" s="14">
        <v>215</v>
      </c>
      <c r="F19" s="14">
        <v>53</v>
      </c>
      <c r="G19" s="15">
        <v>6.3E-2</v>
      </c>
      <c r="H19" s="14">
        <v>564</v>
      </c>
      <c r="I19" s="15">
        <v>0.66800000000000004</v>
      </c>
      <c r="J19" s="16">
        <v>12</v>
      </c>
      <c r="K19" s="41">
        <f>D19*C19</f>
        <v>119848</v>
      </c>
    </row>
    <row r="20" spans="1:11" ht="17.5" x14ac:dyDescent="0.35">
      <c r="A20" s="6" t="s">
        <v>41</v>
      </c>
      <c r="B20" s="9">
        <v>5</v>
      </c>
      <c r="C20" s="14">
        <v>66</v>
      </c>
      <c r="D20" s="14">
        <v>2492</v>
      </c>
      <c r="E20" s="14">
        <v>10</v>
      </c>
      <c r="F20" s="14">
        <v>201</v>
      </c>
      <c r="G20" s="15">
        <v>8.1000000000000003E-2</v>
      </c>
      <c r="H20" s="14">
        <v>2268</v>
      </c>
      <c r="I20" s="15">
        <v>0.91</v>
      </c>
      <c r="J20" s="16">
        <v>13</v>
      </c>
      <c r="K20" s="41">
        <f>D20*C20</f>
        <v>164472</v>
      </c>
    </row>
    <row r="21" spans="1:11" ht="17.5" x14ac:dyDescent="0.35">
      <c r="A21" s="6" t="s">
        <v>42</v>
      </c>
      <c r="B21" s="9">
        <v>6</v>
      </c>
      <c r="C21" s="14">
        <v>73</v>
      </c>
      <c r="D21" s="14">
        <v>2815</v>
      </c>
      <c r="E21" s="14">
        <v>432</v>
      </c>
      <c r="F21" s="14">
        <v>150</v>
      </c>
      <c r="G21" s="15">
        <v>5.2999999999999999E-2</v>
      </c>
      <c r="H21" s="14">
        <v>2233</v>
      </c>
      <c r="I21" s="15">
        <v>0.79300000000000004</v>
      </c>
      <c r="J21" s="16">
        <v>0</v>
      </c>
      <c r="K21" s="41">
        <f>D21*C21</f>
        <v>205495</v>
      </c>
    </row>
    <row r="22" spans="1:11" ht="17.5" x14ac:dyDescent="0.35">
      <c r="A22" s="6" t="s">
        <v>43</v>
      </c>
      <c r="B22" s="9">
        <v>5</v>
      </c>
      <c r="C22" s="14">
        <v>60</v>
      </c>
      <c r="D22" s="14">
        <v>2004</v>
      </c>
      <c r="E22" s="14">
        <v>1131</v>
      </c>
      <c r="F22" s="14">
        <v>262</v>
      </c>
      <c r="G22" s="15">
        <v>0.13100000000000001</v>
      </c>
      <c r="H22" s="14">
        <v>601</v>
      </c>
      <c r="I22" s="15">
        <v>0.3</v>
      </c>
      <c r="J22" s="16">
        <v>10</v>
      </c>
      <c r="K22" s="41">
        <f>D22*C22</f>
        <v>120240</v>
      </c>
    </row>
    <row r="23" spans="1:11" ht="17.5" x14ac:dyDescent="0.35">
      <c r="A23" s="6" t="s">
        <v>44</v>
      </c>
      <c r="B23" s="9">
        <v>5</v>
      </c>
      <c r="C23" s="14">
        <v>107</v>
      </c>
      <c r="D23" s="14">
        <v>28063</v>
      </c>
      <c r="E23" s="14">
        <v>3411</v>
      </c>
      <c r="F23" s="14">
        <v>2699</v>
      </c>
      <c r="G23" s="15">
        <v>9.6000000000000002E-2</v>
      </c>
      <c r="H23" s="14">
        <v>21951</v>
      </c>
      <c r="I23" s="15">
        <v>0.78200000000000003</v>
      </c>
      <c r="J23" s="16">
        <v>2</v>
      </c>
      <c r="K23" s="41">
        <f>D23*C23</f>
        <v>3002741</v>
      </c>
    </row>
    <row r="24" spans="1:11" ht="17.5" x14ac:dyDescent="0.35">
      <c r="A24" s="6" t="s">
        <v>45</v>
      </c>
      <c r="B24" s="9">
        <v>5</v>
      </c>
      <c r="C24" s="14">
        <v>75</v>
      </c>
      <c r="D24" s="14">
        <v>1418</v>
      </c>
      <c r="E24" s="14">
        <v>5</v>
      </c>
      <c r="F24" s="14">
        <v>8</v>
      </c>
      <c r="G24" s="15">
        <v>6.0000000000000001E-3</v>
      </c>
      <c r="H24" s="14">
        <v>1400</v>
      </c>
      <c r="I24" s="15">
        <v>0.98699999999999999</v>
      </c>
      <c r="J24" s="16">
        <v>5</v>
      </c>
      <c r="K24" s="41">
        <f>D24*C24</f>
        <v>106350</v>
      </c>
    </row>
    <row r="25" spans="1:11" ht="17.5" x14ac:dyDescent="0.35">
      <c r="A25" s="6" t="s">
        <v>46</v>
      </c>
      <c r="B25" s="9">
        <v>3</v>
      </c>
      <c r="C25" s="14">
        <v>59</v>
      </c>
      <c r="D25" s="14">
        <v>5162</v>
      </c>
      <c r="E25" s="14">
        <v>1883</v>
      </c>
      <c r="F25" s="14">
        <v>847</v>
      </c>
      <c r="G25" s="15">
        <v>0.16400000000000001</v>
      </c>
      <c r="H25" s="14">
        <v>2430</v>
      </c>
      <c r="I25" s="15">
        <v>0.47099999999999997</v>
      </c>
      <c r="J25" s="16">
        <v>2</v>
      </c>
      <c r="K25" s="41">
        <f>D25*C25</f>
        <v>304558</v>
      </c>
    </row>
    <row r="26" spans="1:11" ht="17.5" x14ac:dyDescent="0.35">
      <c r="A26" s="6" t="s">
        <v>47</v>
      </c>
      <c r="B26" s="9">
        <v>4</v>
      </c>
      <c r="C26" s="14">
        <v>91</v>
      </c>
      <c r="D26" s="14">
        <v>15771</v>
      </c>
      <c r="E26" s="14">
        <v>2284</v>
      </c>
      <c r="F26" s="14">
        <v>1539</v>
      </c>
      <c r="G26" s="15">
        <v>9.8000000000000004E-2</v>
      </c>
      <c r="H26" s="14">
        <v>11948</v>
      </c>
      <c r="I26" s="15">
        <v>0.75800000000000001</v>
      </c>
      <c r="J26" s="16">
        <v>0</v>
      </c>
      <c r="K26" s="41">
        <f>D26*C26</f>
        <v>1435161</v>
      </c>
    </row>
    <row r="27" spans="1:11" ht="17.5" x14ac:dyDescent="0.35">
      <c r="A27" s="6" t="s">
        <v>48</v>
      </c>
      <c r="B27" s="9">
        <v>1</v>
      </c>
      <c r="C27" s="14">
        <v>130</v>
      </c>
      <c r="D27" s="14">
        <v>12119</v>
      </c>
      <c r="E27" s="14">
        <v>1018</v>
      </c>
      <c r="F27" s="14">
        <v>815</v>
      </c>
      <c r="G27" s="15">
        <v>6.7000000000000004E-2</v>
      </c>
      <c r="H27" s="14">
        <v>10286</v>
      </c>
      <c r="I27" s="15">
        <v>0.84899999999999998</v>
      </c>
      <c r="J27" s="16">
        <v>0</v>
      </c>
      <c r="K27" s="41">
        <f>D27*C27</f>
        <v>1575470</v>
      </c>
    </row>
    <row r="28" spans="1:11" ht="17.5" x14ac:dyDescent="0.35">
      <c r="A28" s="6" t="s">
        <v>49</v>
      </c>
      <c r="B28" s="9">
        <v>2</v>
      </c>
      <c r="C28" s="14">
        <v>61</v>
      </c>
      <c r="D28" s="14">
        <v>2769</v>
      </c>
      <c r="E28" s="14">
        <v>1413</v>
      </c>
      <c r="F28" s="14">
        <v>174</v>
      </c>
      <c r="G28" s="15">
        <v>6.3E-2</v>
      </c>
      <c r="H28" s="14">
        <v>1176</v>
      </c>
      <c r="I28" s="15">
        <v>0.42499999999999999</v>
      </c>
      <c r="J28" s="16">
        <v>6</v>
      </c>
      <c r="K28" s="41">
        <f>D28*C28</f>
        <v>168909</v>
      </c>
    </row>
    <row r="29" spans="1:11" ht="17.5" x14ac:dyDescent="0.35">
      <c r="A29" s="6" t="s">
        <v>50</v>
      </c>
      <c r="B29" s="9">
        <v>1</v>
      </c>
      <c r="C29" s="14">
        <v>121</v>
      </c>
      <c r="D29" s="14">
        <v>5929</v>
      </c>
      <c r="E29" s="14">
        <v>727</v>
      </c>
      <c r="F29" s="14">
        <v>570</v>
      </c>
      <c r="G29" s="15">
        <v>9.6000000000000002E-2</v>
      </c>
      <c r="H29" s="14">
        <v>4626</v>
      </c>
      <c r="I29" s="15">
        <v>0.78</v>
      </c>
      <c r="J29" s="16">
        <v>6</v>
      </c>
      <c r="K29" s="41">
        <f>D29*C29</f>
        <v>717409</v>
      </c>
    </row>
    <row r="30" spans="1:11" ht="17.5" x14ac:dyDescent="0.35">
      <c r="A30" s="6" t="s">
        <v>51</v>
      </c>
      <c r="B30" s="9">
        <v>5</v>
      </c>
      <c r="C30" s="14">
        <v>58</v>
      </c>
      <c r="D30" s="14">
        <v>2123</v>
      </c>
      <c r="E30" s="14">
        <v>1103</v>
      </c>
      <c r="F30" s="14">
        <v>134</v>
      </c>
      <c r="G30" s="15">
        <v>6.3E-2</v>
      </c>
      <c r="H30" s="14">
        <v>883</v>
      </c>
      <c r="I30" s="15">
        <v>0.41599999999999998</v>
      </c>
      <c r="J30" s="16">
        <v>3</v>
      </c>
      <c r="K30" s="41">
        <f>D30*C30</f>
        <v>123134</v>
      </c>
    </row>
    <row r="31" spans="1:11" ht="17.5" x14ac:dyDescent="0.35">
      <c r="A31" s="6" t="s">
        <v>52</v>
      </c>
      <c r="B31" s="9">
        <v>5</v>
      </c>
      <c r="C31" s="14">
        <v>56</v>
      </c>
      <c r="D31" s="14">
        <v>3968</v>
      </c>
      <c r="E31" s="14">
        <v>1276</v>
      </c>
      <c r="F31" s="14">
        <v>644</v>
      </c>
      <c r="G31" s="15">
        <v>0.16200000000000001</v>
      </c>
      <c r="H31" s="14">
        <v>2046</v>
      </c>
      <c r="I31" s="15">
        <v>0.51600000000000001</v>
      </c>
      <c r="J31" s="16">
        <v>2</v>
      </c>
      <c r="K31" s="41">
        <f>D31*C31</f>
        <v>222208</v>
      </c>
    </row>
    <row r="32" spans="1:11" ht="17.5" x14ac:dyDescent="0.35">
      <c r="A32" s="6" t="s">
        <v>53</v>
      </c>
      <c r="B32" s="9">
        <v>5</v>
      </c>
      <c r="C32" s="14">
        <v>125</v>
      </c>
      <c r="D32" s="14">
        <v>25870</v>
      </c>
      <c r="E32" s="14">
        <v>2713</v>
      </c>
      <c r="F32" s="14">
        <v>1653</v>
      </c>
      <c r="G32" s="15">
        <v>6.4000000000000001E-2</v>
      </c>
      <c r="H32" s="14">
        <v>21488</v>
      </c>
      <c r="I32" s="15">
        <v>0.83099999999999996</v>
      </c>
      <c r="J32" s="16">
        <v>16</v>
      </c>
      <c r="K32" s="41">
        <f>D32*C32</f>
        <v>3233750</v>
      </c>
    </row>
    <row r="33" spans="1:11" ht="17.5" x14ac:dyDescent="0.35">
      <c r="A33" s="6" t="s">
        <v>54</v>
      </c>
      <c r="B33" s="9">
        <v>3</v>
      </c>
      <c r="C33" s="14">
        <v>108</v>
      </c>
      <c r="D33" s="14">
        <v>14737</v>
      </c>
      <c r="E33" s="14">
        <v>1979</v>
      </c>
      <c r="F33" s="14">
        <v>1404</v>
      </c>
      <c r="G33" s="15">
        <v>9.5000000000000001E-2</v>
      </c>
      <c r="H33" s="14">
        <v>11354</v>
      </c>
      <c r="I33" s="15">
        <v>0.77</v>
      </c>
      <c r="J33" s="16">
        <v>0</v>
      </c>
      <c r="K33" s="41">
        <f>D33*C33</f>
        <v>1591596</v>
      </c>
    </row>
    <row r="34" spans="1:11" ht="17.5" x14ac:dyDescent="0.35">
      <c r="A34" s="6" t="s">
        <v>55</v>
      </c>
      <c r="B34" s="9">
        <v>4</v>
      </c>
      <c r="C34" s="14">
        <v>18</v>
      </c>
      <c r="D34" s="14">
        <v>80</v>
      </c>
      <c r="E34" s="14">
        <v>79</v>
      </c>
      <c r="F34" s="14">
        <v>0</v>
      </c>
      <c r="G34" s="15">
        <v>0</v>
      </c>
      <c r="H34" s="14">
        <v>1</v>
      </c>
      <c r="I34" s="15">
        <v>1.2999999999999999E-2</v>
      </c>
      <c r="J34" s="16">
        <v>0</v>
      </c>
      <c r="K34" s="41">
        <f>D34*C34</f>
        <v>1440</v>
      </c>
    </row>
    <row r="35" spans="1:11" ht="17.5" x14ac:dyDescent="0.35">
      <c r="A35" s="6" t="s">
        <v>56</v>
      </c>
      <c r="B35" s="9">
        <v>3</v>
      </c>
      <c r="C35" s="14">
        <v>131</v>
      </c>
      <c r="D35" s="14">
        <v>23256</v>
      </c>
      <c r="E35" s="14">
        <v>2040</v>
      </c>
      <c r="F35" s="14">
        <v>1357</v>
      </c>
      <c r="G35" s="15">
        <v>5.8000000000000003E-2</v>
      </c>
      <c r="H35" s="14">
        <v>19852</v>
      </c>
      <c r="I35" s="15">
        <v>0.85399999999999998</v>
      </c>
      <c r="J35" s="16">
        <v>7</v>
      </c>
      <c r="K35" s="41">
        <f>D35*C35</f>
        <v>3046536</v>
      </c>
    </row>
    <row r="36" spans="1:11" ht="17.5" x14ac:dyDescent="0.35">
      <c r="A36" s="6" t="s">
        <v>57</v>
      </c>
      <c r="B36" s="9">
        <v>4</v>
      </c>
      <c r="C36" s="14">
        <v>99</v>
      </c>
      <c r="D36" s="14">
        <v>1305</v>
      </c>
      <c r="E36" s="14">
        <v>162</v>
      </c>
      <c r="F36" s="14">
        <v>121</v>
      </c>
      <c r="G36" s="15">
        <v>9.2999999999999999E-2</v>
      </c>
      <c r="H36" s="14">
        <v>1022</v>
      </c>
      <c r="I36" s="15">
        <v>0.78300000000000003</v>
      </c>
      <c r="J36" s="16">
        <v>0</v>
      </c>
      <c r="K36" s="41">
        <f>D36*C36</f>
        <v>129195</v>
      </c>
    </row>
    <row r="37" spans="1:11" ht="17.5" x14ac:dyDescent="0.35">
      <c r="A37" s="6" t="s">
        <v>58</v>
      </c>
      <c r="B37" s="9">
        <v>5</v>
      </c>
      <c r="C37" s="14">
        <v>114</v>
      </c>
      <c r="D37" s="14">
        <v>7491</v>
      </c>
      <c r="E37" s="14">
        <v>1052</v>
      </c>
      <c r="F37" s="14">
        <v>727</v>
      </c>
      <c r="G37" s="15">
        <v>9.7000000000000003E-2</v>
      </c>
      <c r="H37" s="14">
        <v>5694</v>
      </c>
      <c r="I37" s="15">
        <v>0.76</v>
      </c>
      <c r="J37" s="16">
        <v>18</v>
      </c>
      <c r="K37" s="41">
        <f>D37*C37</f>
        <v>853974</v>
      </c>
    </row>
    <row r="38" spans="1:11" ht="17.5" x14ac:dyDescent="0.35">
      <c r="A38" s="6" t="s">
        <v>59</v>
      </c>
      <c r="B38" s="9">
        <v>1</v>
      </c>
      <c r="C38" s="14">
        <v>166</v>
      </c>
      <c r="D38" s="14">
        <v>1520</v>
      </c>
      <c r="E38" s="14">
        <v>6</v>
      </c>
      <c r="F38" s="14">
        <v>9</v>
      </c>
      <c r="G38" s="15">
        <v>6.0000000000000001E-3</v>
      </c>
      <c r="H38" s="14">
        <v>1503</v>
      </c>
      <c r="I38" s="15">
        <v>0.98899999999999999</v>
      </c>
      <c r="J38" s="16">
        <v>2</v>
      </c>
      <c r="K38" s="41">
        <f>D38*C38</f>
        <v>252320</v>
      </c>
    </row>
    <row r="39" spans="1:11" ht="17.5" x14ac:dyDescent="0.35">
      <c r="A39" s="6" t="s">
        <v>60</v>
      </c>
      <c r="B39" s="9">
        <v>1</v>
      </c>
      <c r="C39" s="14">
        <v>57</v>
      </c>
      <c r="D39" s="14">
        <v>1292</v>
      </c>
      <c r="E39" s="14">
        <v>317</v>
      </c>
      <c r="F39" s="14">
        <v>180</v>
      </c>
      <c r="G39" s="15">
        <v>0.13900000000000001</v>
      </c>
      <c r="H39" s="14">
        <v>795</v>
      </c>
      <c r="I39" s="15">
        <v>0.61499999999999999</v>
      </c>
      <c r="J39" s="16">
        <v>0</v>
      </c>
      <c r="K39" s="41">
        <f>D39*C39</f>
        <v>73644</v>
      </c>
    </row>
    <row r="40" spans="1:11" ht="17.5" x14ac:dyDescent="0.35">
      <c r="A40" s="6" t="s">
        <v>61</v>
      </c>
      <c r="B40" s="9">
        <v>4</v>
      </c>
      <c r="C40" s="14">
        <v>48</v>
      </c>
      <c r="D40" s="14">
        <v>2990</v>
      </c>
      <c r="E40" s="14">
        <v>825</v>
      </c>
      <c r="F40" s="14">
        <v>653</v>
      </c>
      <c r="G40" s="15">
        <v>0.218</v>
      </c>
      <c r="H40" s="14">
        <v>1511</v>
      </c>
      <c r="I40" s="15">
        <v>0.505</v>
      </c>
      <c r="J40" s="16">
        <v>1</v>
      </c>
      <c r="K40" s="41">
        <f>D40*C40</f>
        <v>143520</v>
      </c>
    </row>
    <row r="41" spans="1:11" ht="17.5" x14ac:dyDescent="0.35">
      <c r="A41" s="6" t="s">
        <v>62</v>
      </c>
      <c r="B41" s="9">
        <v>6</v>
      </c>
      <c r="C41" s="14">
        <v>109</v>
      </c>
      <c r="D41" s="14">
        <v>1292</v>
      </c>
      <c r="E41" s="14">
        <v>18</v>
      </c>
      <c r="F41" s="14">
        <v>55</v>
      </c>
      <c r="G41" s="15">
        <v>4.2999999999999997E-2</v>
      </c>
      <c r="H41" s="14">
        <v>1219</v>
      </c>
      <c r="I41" s="15">
        <v>0.94299999999999995</v>
      </c>
      <c r="J41" s="16">
        <v>0</v>
      </c>
      <c r="K41" s="41">
        <f>D41*C41</f>
        <v>140828</v>
      </c>
    </row>
    <row r="42" spans="1:11" ht="17.5" x14ac:dyDescent="0.35">
      <c r="A42" s="6" t="s">
        <v>63</v>
      </c>
      <c r="B42" s="9">
        <v>1</v>
      </c>
      <c r="C42" s="14">
        <v>60</v>
      </c>
      <c r="D42" s="14">
        <v>8195</v>
      </c>
      <c r="E42" s="14">
        <v>1056</v>
      </c>
      <c r="F42" s="14">
        <v>2038</v>
      </c>
      <c r="G42" s="15">
        <v>0.249</v>
      </c>
      <c r="H42" s="14">
        <v>5082</v>
      </c>
      <c r="I42" s="15">
        <v>0.62</v>
      </c>
      <c r="J42" s="16">
        <v>19</v>
      </c>
      <c r="K42" s="41">
        <f>D42*C42</f>
        <v>491700</v>
      </c>
    </row>
    <row r="43" spans="1:11" ht="17.5" x14ac:dyDescent="0.35">
      <c r="A43" s="6" t="s">
        <v>64</v>
      </c>
      <c r="B43" s="9">
        <v>5</v>
      </c>
      <c r="C43" s="14">
        <v>37</v>
      </c>
      <c r="D43" s="14">
        <v>3728</v>
      </c>
      <c r="E43" s="14">
        <v>1090</v>
      </c>
      <c r="F43" s="14">
        <v>1160</v>
      </c>
      <c r="G43" s="15">
        <v>0.311</v>
      </c>
      <c r="H43" s="14">
        <v>1478</v>
      </c>
      <c r="I43" s="15">
        <v>0.39600000000000002</v>
      </c>
      <c r="J43" s="16">
        <v>0</v>
      </c>
      <c r="K43" s="41">
        <f>D43*C43</f>
        <v>137936</v>
      </c>
    </row>
    <row r="44" spans="1:11" ht="17.5" x14ac:dyDescent="0.35">
      <c r="A44" s="6" t="s">
        <v>65</v>
      </c>
      <c r="B44" s="9">
        <v>4</v>
      </c>
      <c r="C44" s="14">
        <v>26</v>
      </c>
      <c r="D44" s="14">
        <v>2009</v>
      </c>
      <c r="E44" s="14">
        <v>870</v>
      </c>
      <c r="F44" s="14">
        <v>1002</v>
      </c>
      <c r="G44" s="15">
        <v>0.499</v>
      </c>
      <c r="H44" s="14">
        <v>137</v>
      </c>
      <c r="I44" s="15">
        <v>6.8000000000000005E-2</v>
      </c>
      <c r="J44" s="16">
        <v>0</v>
      </c>
      <c r="K44" s="41">
        <f>D44*C44</f>
        <v>52234</v>
      </c>
    </row>
    <row r="45" spans="1:11" ht="17.5" x14ac:dyDescent="0.35">
      <c r="A45" s="6" t="s">
        <v>66</v>
      </c>
      <c r="B45" s="9">
        <v>6</v>
      </c>
      <c r="C45" s="14">
        <v>39</v>
      </c>
      <c r="D45" s="14">
        <v>3972</v>
      </c>
      <c r="E45" s="14">
        <v>986</v>
      </c>
      <c r="F45" s="14">
        <v>837</v>
      </c>
      <c r="G45" s="15">
        <v>0.21099999999999999</v>
      </c>
      <c r="H45" s="14">
        <v>2149</v>
      </c>
      <c r="I45" s="15">
        <v>0.54100000000000004</v>
      </c>
      <c r="J45" s="16">
        <v>0</v>
      </c>
      <c r="K45" s="41">
        <f>D45*C45</f>
        <v>154908</v>
      </c>
    </row>
    <row r="46" spans="1:11" ht="17.5" x14ac:dyDescent="0.35">
      <c r="A46" s="6" t="s">
        <v>67</v>
      </c>
      <c r="B46" s="9">
        <v>2</v>
      </c>
      <c r="C46" s="14">
        <v>44</v>
      </c>
      <c r="D46" s="14">
        <v>6984</v>
      </c>
      <c r="E46" s="14">
        <v>2435</v>
      </c>
      <c r="F46" s="14">
        <v>2117</v>
      </c>
      <c r="G46" s="15">
        <v>0.30299999999999999</v>
      </c>
      <c r="H46" s="14">
        <v>2431</v>
      </c>
      <c r="I46" s="15">
        <v>0.34799999999999998</v>
      </c>
      <c r="J46" s="16">
        <v>1</v>
      </c>
      <c r="K46" s="41">
        <f>D46*C46</f>
        <v>307296</v>
      </c>
    </row>
    <row r="47" spans="1:11" ht="17.5" x14ac:dyDescent="0.35">
      <c r="A47" s="6" t="s">
        <v>68</v>
      </c>
      <c r="B47" s="9">
        <v>1</v>
      </c>
      <c r="C47" s="14">
        <v>27</v>
      </c>
      <c r="D47" s="14">
        <v>318</v>
      </c>
      <c r="E47" s="14">
        <v>256</v>
      </c>
      <c r="F47" s="14">
        <v>37</v>
      </c>
      <c r="G47" s="15">
        <v>0.11600000000000001</v>
      </c>
      <c r="H47" s="14">
        <v>20</v>
      </c>
      <c r="I47" s="15">
        <v>6.3E-2</v>
      </c>
      <c r="J47" s="16">
        <v>5</v>
      </c>
      <c r="K47" s="41">
        <f>D47*C47</f>
        <v>8586</v>
      </c>
    </row>
    <row r="48" spans="1:11" ht="17.5" x14ac:dyDescent="0.35">
      <c r="A48" s="6" t="s">
        <v>69</v>
      </c>
      <c r="B48" s="9">
        <v>1</v>
      </c>
      <c r="C48" s="14">
        <v>24</v>
      </c>
      <c r="D48" s="14">
        <v>700</v>
      </c>
      <c r="E48" s="14">
        <v>431</v>
      </c>
      <c r="F48" s="14">
        <v>143</v>
      </c>
      <c r="G48" s="15">
        <v>0.20399999999999999</v>
      </c>
      <c r="H48" s="14">
        <v>126</v>
      </c>
      <c r="I48" s="15">
        <v>0.18</v>
      </c>
      <c r="J48" s="16">
        <v>0</v>
      </c>
      <c r="K48" s="41">
        <f>D48*C48</f>
        <v>16800</v>
      </c>
    </row>
    <row r="49" spans="1:11" ht="17.5" x14ac:dyDescent="0.35">
      <c r="A49" s="6" t="s">
        <v>70</v>
      </c>
      <c r="B49" s="9">
        <v>3</v>
      </c>
      <c r="C49" s="14">
        <v>121</v>
      </c>
      <c r="D49" s="14">
        <v>1521</v>
      </c>
      <c r="E49" s="14">
        <v>133</v>
      </c>
      <c r="F49" s="14">
        <v>39</v>
      </c>
      <c r="G49" s="15">
        <v>2.5999999999999999E-2</v>
      </c>
      <c r="H49" s="14">
        <v>1349</v>
      </c>
      <c r="I49" s="15">
        <v>0.88700000000000001</v>
      </c>
      <c r="J49" s="16">
        <v>0</v>
      </c>
      <c r="K49" s="41">
        <f>D49*C49</f>
        <v>184041</v>
      </c>
    </row>
    <row r="50" spans="1:11" ht="17.5" x14ac:dyDescent="0.35">
      <c r="A50" s="6" t="s">
        <v>71</v>
      </c>
      <c r="B50" s="9">
        <v>4</v>
      </c>
      <c r="C50" s="14">
        <v>83</v>
      </c>
      <c r="D50" s="14">
        <v>982</v>
      </c>
      <c r="E50" s="14">
        <v>146</v>
      </c>
      <c r="F50" s="14">
        <v>122</v>
      </c>
      <c r="G50" s="15">
        <v>0.124</v>
      </c>
      <c r="H50" s="14">
        <v>714</v>
      </c>
      <c r="I50" s="15">
        <v>0.72699999999999998</v>
      </c>
      <c r="J50" s="16">
        <v>0</v>
      </c>
      <c r="K50" s="41">
        <f>D50*C50</f>
        <v>81506</v>
      </c>
    </row>
    <row r="51" spans="1:11" ht="17.5" x14ac:dyDescent="0.35">
      <c r="A51" s="6" t="s">
        <v>72</v>
      </c>
      <c r="B51" s="9">
        <v>3</v>
      </c>
      <c r="C51" s="14">
        <v>37</v>
      </c>
      <c r="D51" s="14">
        <v>11790</v>
      </c>
      <c r="E51" s="14">
        <v>4427</v>
      </c>
      <c r="F51" s="14">
        <v>2776</v>
      </c>
      <c r="G51" s="15">
        <v>0.23499999999999999</v>
      </c>
      <c r="H51" s="14">
        <v>4587</v>
      </c>
      <c r="I51" s="15">
        <v>0.38900000000000001</v>
      </c>
      <c r="J51" s="16">
        <v>0</v>
      </c>
      <c r="K51" s="41">
        <f>D51*C51</f>
        <v>436230</v>
      </c>
    </row>
    <row r="52" spans="1:11" ht="17.5" x14ac:dyDescent="0.35">
      <c r="A52" s="6" t="s">
        <v>73</v>
      </c>
      <c r="B52" s="9">
        <v>4</v>
      </c>
      <c r="C52" s="14">
        <v>142</v>
      </c>
      <c r="D52" s="14">
        <v>60637</v>
      </c>
      <c r="E52" s="14">
        <v>2688</v>
      </c>
      <c r="F52" s="14">
        <v>3986</v>
      </c>
      <c r="G52" s="15">
        <v>6.6000000000000003E-2</v>
      </c>
      <c r="H52" s="14">
        <v>53957</v>
      </c>
      <c r="I52" s="15">
        <v>0.89</v>
      </c>
      <c r="J52" s="16">
        <v>6</v>
      </c>
      <c r="K52" s="41">
        <f>D52*C52</f>
        <v>8610454</v>
      </c>
    </row>
    <row r="53" spans="1:11" ht="17.5" x14ac:dyDescent="0.35">
      <c r="A53" s="6" t="s">
        <v>74</v>
      </c>
      <c r="B53" s="9">
        <v>4</v>
      </c>
      <c r="C53" s="14">
        <v>29</v>
      </c>
      <c r="D53" s="14">
        <v>2558</v>
      </c>
      <c r="E53" s="14">
        <v>1255</v>
      </c>
      <c r="F53" s="14">
        <v>658</v>
      </c>
      <c r="G53" s="15">
        <v>0.25700000000000001</v>
      </c>
      <c r="H53" s="14">
        <v>645</v>
      </c>
      <c r="I53" s="15">
        <v>0.252</v>
      </c>
      <c r="J53" s="16">
        <v>0</v>
      </c>
      <c r="K53" s="41">
        <f>D53*C53</f>
        <v>74182</v>
      </c>
    </row>
    <row r="54" spans="1:11" ht="17.5" x14ac:dyDescent="0.35">
      <c r="A54" s="6" t="s">
        <v>75</v>
      </c>
      <c r="B54" s="9">
        <v>2</v>
      </c>
      <c r="C54" s="14">
        <v>238</v>
      </c>
      <c r="D54" s="14">
        <v>23489</v>
      </c>
      <c r="E54" s="14">
        <v>84</v>
      </c>
      <c r="F54" s="14">
        <v>271</v>
      </c>
      <c r="G54" s="15">
        <v>1.2E-2</v>
      </c>
      <c r="H54" s="14">
        <v>23112</v>
      </c>
      <c r="I54" s="15">
        <v>0.98399999999999999</v>
      </c>
      <c r="J54" s="16">
        <v>22</v>
      </c>
      <c r="K54" s="41">
        <f>D54*C54</f>
        <v>5590382</v>
      </c>
    </row>
    <row r="55" spans="1:11" ht="17.5" x14ac:dyDescent="0.35">
      <c r="A55" s="6" t="s">
        <v>76</v>
      </c>
      <c r="B55" s="9">
        <v>1</v>
      </c>
      <c r="C55" s="14">
        <v>295</v>
      </c>
      <c r="D55" s="14">
        <v>6</v>
      </c>
      <c r="E55" s="14">
        <v>1</v>
      </c>
      <c r="F55" s="14">
        <v>0</v>
      </c>
      <c r="G55" s="15">
        <v>0</v>
      </c>
      <c r="H55" s="14">
        <v>3</v>
      </c>
      <c r="I55" s="15">
        <v>0.5</v>
      </c>
      <c r="J55" s="16">
        <v>2</v>
      </c>
      <c r="K55" s="41">
        <f>D55*C55</f>
        <v>1770</v>
      </c>
    </row>
    <row r="56" spans="1:11" ht="17.5" x14ac:dyDescent="0.35">
      <c r="A56" s="6" t="s">
        <v>77</v>
      </c>
      <c r="B56" s="9">
        <v>1</v>
      </c>
      <c r="C56" s="14">
        <v>112</v>
      </c>
      <c r="D56" s="14">
        <v>124</v>
      </c>
      <c r="E56" s="14">
        <v>1</v>
      </c>
      <c r="F56" s="14">
        <v>0</v>
      </c>
      <c r="G56" s="15">
        <v>0</v>
      </c>
      <c r="H56" s="14">
        <v>123</v>
      </c>
      <c r="I56" s="15">
        <v>0.99199999999999999</v>
      </c>
      <c r="J56" s="16">
        <v>0</v>
      </c>
      <c r="K56" s="41">
        <f>D56*C56</f>
        <v>13888</v>
      </c>
    </row>
    <row r="57" spans="1:11" ht="17.5" x14ac:dyDescent="0.35">
      <c r="A57" s="6" t="s">
        <v>78</v>
      </c>
      <c r="B57" s="9">
        <v>6</v>
      </c>
      <c r="C57" s="14">
        <v>82</v>
      </c>
      <c r="D57" s="14">
        <v>24216</v>
      </c>
      <c r="E57" s="14">
        <v>3035</v>
      </c>
      <c r="F57" s="14">
        <v>2474</v>
      </c>
      <c r="G57" s="15">
        <v>0.10199999999999999</v>
      </c>
      <c r="H57" s="14">
        <v>18703</v>
      </c>
      <c r="I57" s="15">
        <v>0.77200000000000002</v>
      </c>
      <c r="J57" s="16">
        <v>4</v>
      </c>
      <c r="K57" s="41">
        <f>D57*C57</f>
        <v>1985712</v>
      </c>
    </row>
    <row r="58" spans="1:11" ht="17.5" x14ac:dyDescent="0.35">
      <c r="A58" s="6" t="s">
        <v>79</v>
      </c>
      <c r="B58" s="9">
        <v>5</v>
      </c>
      <c r="C58" s="14">
        <v>77</v>
      </c>
      <c r="D58" s="14">
        <v>16149</v>
      </c>
      <c r="E58" s="14">
        <v>2169</v>
      </c>
      <c r="F58" s="14">
        <v>1865</v>
      </c>
      <c r="G58" s="15">
        <v>0.115</v>
      </c>
      <c r="H58" s="14">
        <v>12115</v>
      </c>
      <c r="I58" s="15">
        <v>0.75</v>
      </c>
      <c r="J58" s="16">
        <v>0</v>
      </c>
      <c r="K58" s="41">
        <f>D58*C58</f>
        <v>1243473</v>
      </c>
    </row>
    <row r="59" spans="1:11" ht="17.5" x14ac:dyDescent="0.35">
      <c r="A59" s="6" t="s">
        <v>80</v>
      </c>
      <c r="B59" s="9">
        <v>2</v>
      </c>
      <c r="C59" s="14">
        <v>382</v>
      </c>
      <c r="D59" s="14">
        <v>1179</v>
      </c>
      <c r="E59" s="14">
        <v>526</v>
      </c>
      <c r="F59" s="14">
        <v>312</v>
      </c>
      <c r="G59" s="15">
        <v>0.26500000000000001</v>
      </c>
      <c r="H59" s="14">
        <v>337</v>
      </c>
      <c r="I59" s="15">
        <v>0.28599999999999998</v>
      </c>
      <c r="J59" s="16">
        <v>4</v>
      </c>
      <c r="K59" s="41">
        <f>D59*C59</f>
        <v>450378</v>
      </c>
    </row>
    <row r="60" spans="1:11" ht="18" thickBot="1" x14ac:dyDescent="0.4">
      <c r="A60" s="7" t="s">
        <v>81</v>
      </c>
      <c r="B60" s="80">
        <v>4</v>
      </c>
      <c r="C60" s="21">
        <v>58</v>
      </c>
      <c r="D60" s="21">
        <v>840</v>
      </c>
      <c r="E60" s="21">
        <v>187</v>
      </c>
      <c r="F60" s="21">
        <v>136</v>
      </c>
      <c r="G60" s="83">
        <v>0.16200000000000001</v>
      </c>
      <c r="H60" s="21">
        <v>517</v>
      </c>
      <c r="I60" s="22">
        <v>0.61499999999999999</v>
      </c>
      <c r="J60" s="23">
        <v>0</v>
      </c>
      <c r="K60" s="41">
        <f>D60*C60</f>
        <v>48720</v>
      </c>
    </row>
    <row r="61" spans="1:11" ht="18.5" thickBot="1" x14ac:dyDescent="0.45">
      <c r="A61" s="77" t="s">
        <v>82</v>
      </c>
      <c r="B61" s="78"/>
      <c r="C61" s="73">
        <f>K61/D61</f>
        <v>111.52567977197666</v>
      </c>
      <c r="D61" s="74">
        <f>SUM(D8:D60)</f>
        <v>442060</v>
      </c>
      <c r="E61" s="74">
        <f>SUM(E8:E60)</f>
        <v>61686</v>
      </c>
      <c r="F61" s="81">
        <f>SUM(F8:F60)</f>
        <v>46653</v>
      </c>
      <c r="G61" s="36">
        <f>F61/D61</f>
        <v>0.10553544767678595</v>
      </c>
      <c r="H61" s="82">
        <f>SUM(H8:H60)</f>
        <v>333472</v>
      </c>
      <c r="I61" s="75">
        <f>H61/D61</f>
        <v>0.75435913676876443</v>
      </c>
      <c r="J61" s="74">
        <f>SUM(J8:J60)</f>
        <v>249</v>
      </c>
      <c r="K61" s="76">
        <f>SUM(K8:K60)</f>
        <v>49301042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7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137</v>
      </c>
      <c r="C8" s="18">
        <v>7544</v>
      </c>
      <c r="D8" s="18">
        <v>990</v>
      </c>
      <c r="E8" s="18">
        <v>586</v>
      </c>
      <c r="F8" s="19">
        <v>7.8E-2</v>
      </c>
      <c r="G8" s="18">
        <v>5946</v>
      </c>
      <c r="H8" s="19">
        <v>0.78800000000000003</v>
      </c>
      <c r="I8" s="62">
        <v>22</v>
      </c>
      <c r="J8" s="41">
        <f>C8*B8</f>
        <v>1033528</v>
      </c>
    </row>
    <row r="9" spans="1:10" ht="17.5" x14ac:dyDescent="0.35">
      <c r="A9" s="3" t="s">
        <v>48</v>
      </c>
      <c r="B9" s="14">
        <v>130</v>
      </c>
      <c r="C9" s="14">
        <v>12119</v>
      </c>
      <c r="D9" s="14">
        <v>1018</v>
      </c>
      <c r="E9" s="14">
        <v>815</v>
      </c>
      <c r="F9" s="15">
        <v>6.7000000000000004E-2</v>
      </c>
      <c r="G9" s="14">
        <v>10286</v>
      </c>
      <c r="H9" s="15">
        <v>0.84899999999999998</v>
      </c>
      <c r="I9" s="63">
        <v>0</v>
      </c>
      <c r="J9" s="41">
        <f>C9*B9</f>
        <v>1575470</v>
      </c>
    </row>
    <row r="10" spans="1:10" ht="17.5" x14ac:dyDescent="0.35">
      <c r="A10" s="3" t="s">
        <v>50</v>
      </c>
      <c r="B10" s="14">
        <v>121</v>
      </c>
      <c r="C10" s="14">
        <v>5929</v>
      </c>
      <c r="D10" s="14">
        <v>727</v>
      </c>
      <c r="E10" s="14">
        <v>570</v>
      </c>
      <c r="F10" s="15">
        <v>9.6000000000000002E-2</v>
      </c>
      <c r="G10" s="14">
        <v>4626</v>
      </c>
      <c r="H10" s="15">
        <v>0.78</v>
      </c>
      <c r="I10" s="63">
        <v>6</v>
      </c>
      <c r="J10" s="41">
        <f t="shared" ref="J10:J17" si="0">C10*B10</f>
        <v>717409</v>
      </c>
    </row>
    <row r="11" spans="1:10" ht="17.5" x14ac:dyDescent="0.35">
      <c r="A11" s="3" t="s">
        <v>59</v>
      </c>
      <c r="B11" s="14">
        <v>166</v>
      </c>
      <c r="C11" s="14">
        <v>1520</v>
      </c>
      <c r="D11" s="14">
        <v>6</v>
      </c>
      <c r="E11" s="14">
        <v>9</v>
      </c>
      <c r="F11" s="15">
        <v>6.0000000000000001E-3</v>
      </c>
      <c r="G11" s="14">
        <v>1503</v>
      </c>
      <c r="H11" s="15">
        <v>0.98899999999999999</v>
      </c>
      <c r="I11" s="63">
        <v>2</v>
      </c>
      <c r="J11" s="41">
        <f t="shared" si="0"/>
        <v>252320</v>
      </c>
    </row>
    <row r="12" spans="1:10" ht="17.5" x14ac:dyDescent="0.35">
      <c r="A12" s="3" t="s">
        <v>60</v>
      </c>
      <c r="B12" s="12">
        <v>57</v>
      </c>
      <c r="C12" s="12">
        <v>1292</v>
      </c>
      <c r="D12" s="12">
        <v>317</v>
      </c>
      <c r="E12" s="12">
        <v>180</v>
      </c>
      <c r="F12" s="13">
        <v>0.13900000000000001</v>
      </c>
      <c r="G12" s="12">
        <v>795</v>
      </c>
      <c r="H12" s="13">
        <v>0.61499999999999999</v>
      </c>
      <c r="I12" s="64">
        <v>0</v>
      </c>
      <c r="J12" s="41">
        <f t="shared" si="0"/>
        <v>73644</v>
      </c>
    </row>
    <row r="13" spans="1:10" ht="17.5" x14ac:dyDescent="0.35">
      <c r="A13" s="3" t="s">
        <v>63</v>
      </c>
      <c r="B13" s="14">
        <v>60</v>
      </c>
      <c r="C13" s="14">
        <v>8195</v>
      </c>
      <c r="D13" s="14">
        <v>1056</v>
      </c>
      <c r="E13" s="14">
        <v>2038</v>
      </c>
      <c r="F13" s="15">
        <v>0.249</v>
      </c>
      <c r="G13" s="14">
        <v>5082</v>
      </c>
      <c r="H13" s="15">
        <v>0.62</v>
      </c>
      <c r="I13" s="63">
        <v>19</v>
      </c>
      <c r="J13" s="41">
        <f t="shared" si="0"/>
        <v>491700</v>
      </c>
    </row>
    <row r="14" spans="1:10" ht="17.5" x14ac:dyDescent="0.35">
      <c r="A14" s="3" t="s">
        <v>68</v>
      </c>
      <c r="B14" s="14">
        <v>27</v>
      </c>
      <c r="C14" s="14">
        <v>318</v>
      </c>
      <c r="D14" s="14">
        <v>256</v>
      </c>
      <c r="E14" s="14">
        <v>37</v>
      </c>
      <c r="F14" s="15">
        <v>0.11600000000000001</v>
      </c>
      <c r="G14" s="14">
        <v>20</v>
      </c>
      <c r="H14" s="15">
        <v>6.3E-2</v>
      </c>
      <c r="I14" s="63">
        <v>5</v>
      </c>
      <c r="J14" s="41">
        <f t="shared" si="0"/>
        <v>8586</v>
      </c>
    </row>
    <row r="15" spans="1:10" ht="17.5" x14ac:dyDescent="0.35">
      <c r="A15" s="3" t="s">
        <v>69</v>
      </c>
      <c r="B15" s="14">
        <v>24</v>
      </c>
      <c r="C15" s="14">
        <v>700</v>
      </c>
      <c r="D15" s="14">
        <v>431</v>
      </c>
      <c r="E15" s="14">
        <v>143</v>
      </c>
      <c r="F15" s="15">
        <v>0.20399999999999999</v>
      </c>
      <c r="G15" s="14">
        <v>126</v>
      </c>
      <c r="H15" s="15">
        <v>0.18</v>
      </c>
      <c r="I15" s="63">
        <v>0</v>
      </c>
      <c r="J15" s="41">
        <f t="shared" si="0"/>
        <v>16800</v>
      </c>
    </row>
    <row r="16" spans="1:10" ht="17.5" x14ac:dyDescent="0.35">
      <c r="A16" s="3" t="s">
        <v>76</v>
      </c>
      <c r="B16" s="14">
        <v>295</v>
      </c>
      <c r="C16" s="14">
        <v>6</v>
      </c>
      <c r="D16" s="14">
        <v>1</v>
      </c>
      <c r="E16" s="14">
        <v>0</v>
      </c>
      <c r="F16" s="15">
        <v>0</v>
      </c>
      <c r="G16" s="14">
        <v>3</v>
      </c>
      <c r="H16" s="15">
        <v>0.5</v>
      </c>
      <c r="I16" s="63">
        <v>2</v>
      </c>
      <c r="J16" s="41">
        <f t="shared" si="0"/>
        <v>1770</v>
      </c>
    </row>
    <row r="17" spans="1:10" ht="18" thickBot="1" x14ac:dyDescent="0.4">
      <c r="A17" s="70" t="s">
        <v>77</v>
      </c>
      <c r="B17" s="21">
        <v>112</v>
      </c>
      <c r="C17" s="21">
        <v>124</v>
      </c>
      <c r="D17" s="21">
        <v>1</v>
      </c>
      <c r="E17" s="21">
        <v>0</v>
      </c>
      <c r="F17" s="22">
        <v>0</v>
      </c>
      <c r="G17" s="21">
        <v>123</v>
      </c>
      <c r="H17" s="22">
        <v>0.99199999999999999</v>
      </c>
      <c r="I17" s="71">
        <v>0</v>
      </c>
      <c r="J17" s="72">
        <f t="shared" si="0"/>
        <v>13888</v>
      </c>
    </row>
    <row r="18" spans="1:10" ht="39.75" customHeight="1" thickBot="1" x14ac:dyDescent="0.45">
      <c r="A18" s="65" t="s">
        <v>83</v>
      </c>
      <c r="B18" s="66">
        <f>J18/C18</f>
        <v>110.87278459215302</v>
      </c>
      <c r="C18" s="67">
        <f>SUM(C8:C17)</f>
        <v>37747</v>
      </c>
      <c r="D18" s="68">
        <f>SUM(D8:D17)</f>
        <v>4803</v>
      </c>
      <c r="E18" s="67">
        <f>SUM(E8:E17)</f>
        <v>4378</v>
      </c>
      <c r="F18" s="69">
        <f>E18/C18</f>
        <v>0.11598272710414073</v>
      </c>
      <c r="G18" s="67">
        <f>SUM(G8:G17)</f>
        <v>28510</v>
      </c>
      <c r="H18" s="69">
        <f>G18/C18</f>
        <v>0.75529181126976974</v>
      </c>
      <c r="I18" s="67">
        <f>SUM(I8:I17)</f>
        <v>56</v>
      </c>
      <c r="J18" s="40">
        <f>SUM(J8:J17)</f>
        <v>4185115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8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84" t="s">
        <v>36</v>
      </c>
      <c r="B8" s="14">
        <v>113</v>
      </c>
      <c r="C8" s="14">
        <v>1400</v>
      </c>
      <c r="D8" s="14">
        <v>267</v>
      </c>
      <c r="E8" s="14">
        <v>138</v>
      </c>
      <c r="F8" s="15">
        <v>9.9000000000000005E-2</v>
      </c>
      <c r="G8" s="14">
        <v>995</v>
      </c>
      <c r="H8" s="15">
        <v>0.71099999999999997</v>
      </c>
      <c r="I8" s="16">
        <v>0</v>
      </c>
      <c r="J8" s="41">
        <f>C8*B8</f>
        <v>158200</v>
      </c>
    </row>
    <row r="9" spans="1:10" ht="17.5" x14ac:dyDescent="0.35">
      <c r="A9" s="9" t="s">
        <v>37</v>
      </c>
      <c r="B9" s="14">
        <v>48</v>
      </c>
      <c r="C9" s="14">
        <v>539</v>
      </c>
      <c r="D9" s="14">
        <v>167</v>
      </c>
      <c r="E9" s="14">
        <v>138</v>
      </c>
      <c r="F9" s="15">
        <v>0.25600000000000001</v>
      </c>
      <c r="G9" s="14">
        <v>234</v>
      </c>
      <c r="H9" s="15">
        <v>0.434</v>
      </c>
      <c r="I9" s="16">
        <v>0</v>
      </c>
      <c r="J9" s="41">
        <f>C9*B9</f>
        <v>25872</v>
      </c>
    </row>
    <row r="10" spans="1:10" ht="17.5" x14ac:dyDescent="0.35">
      <c r="A10" s="6" t="s">
        <v>49</v>
      </c>
      <c r="B10" s="14">
        <v>61</v>
      </c>
      <c r="C10" s="14">
        <v>2769</v>
      </c>
      <c r="D10" s="14">
        <v>1413</v>
      </c>
      <c r="E10" s="14">
        <v>174</v>
      </c>
      <c r="F10" s="15">
        <v>6.3E-2</v>
      </c>
      <c r="G10" s="14">
        <v>1176</v>
      </c>
      <c r="H10" s="15">
        <v>0.42499999999999999</v>
      </c>
      <c r="I10" s="16">
        <v>6</v>
      </c>
      <c r="J10" s="41">
        <f t="shared" ref="J10:J13" si="0">C10*B10</f>
        <v>168909</v>
      </c>
    </row>
    <row r="11" spans="1:10" ht="17.5" x14ac:dyDescent="0.35">
      <c r="A11" s="6" t="s">
        <v>67</v>
      </c>
      <c r="B11" s="14">
        <v>44</v>
      </c>
      <c r="C11" s="14">
        <v>6984</v>
      </c>
      <c r="D11" s="14">
        <v>2435</v>
      </c>
      <c r="E11" s="14">
        <v>2117</v>
      </c>
      <c r="F11" s="15">
        <v>0.30299999999999999</v>
      </c>
      <c r="G11" s="14">
        <v>2431</v>
      </c>
      <c r="H11" s="15">
        <v>0.34799999999999998</v>
      </c>
      <c r="I11" s="16">
        <v>1</v>
      </c>
      <c r="J11" s="41">
        <f t="shared" si="0"/>
        <v>307296</v>
      </c>
    </row>
    <row r="12" spans="1:10" ht="17.5" x14ac:dyDescent="0.35">
      <c r="A12" s="6" t="s">
        <v>75</v>
      </c>
      <c r="B12" s="14">
        <v>238</v>
      </c>
      <c r="C12" s="14">
        <v>23489</v>
      </c>
      <c r="D12" s="14">
        <v>84</v>
      </c>
      <c r="E12" s="14">
        <v>271</v>
      </c>
      <c r="F12" s="15">
        <v>1.2E-2</v>
      </c>
      <c r="G12" s="14">
        <v>23112</v>
      </c>
      <c r="H12" s="15">
        <v>0.98399999999999999</v>
      </c>
      <c r="I12" s="16">
        <v>22</v>
      </c>
      <c r="J12" s="41">
        <f t="shared" si="0"/>
        <v>5590382</v>
      </c>
    </row>
    <row r="13" spans="1:10" ht="18" thickBot="1" x14ac:dyDescent="0.4">
      <c r="A13" s="8" t="s">
        <v>80</v>
      </c>
      <c r="B13" s="14">
        <v>382</v>
      </c>
      <c r="C13" s="14">
        <v>1179</v>
      </c>
      <c r="D13" s="14">
        <v>526</v>
      </c>
      <c r="E13" s="14">
        <v>312</v>
      </c>
      <c r="F13" s="15">
        <v>0.26500000000000001</v>
      </c>
      <c r="G13" s="14">
        <v>337</v>
      </c>
      <c r="H13" s="15">
        <v>0.28599999999999998</v>
      </c>
      <c r="I13" s="16">
        <v>4</v>
      </c>
      <c r="J13" s="41">
        <f t="shared" si="0"/>
        <v>450378</v>
      </c>
    </row>
    <row r="14" spans="1:10" ht="36.75" customHeight="1" thickBot="1" x14ac:dyDescent="0.45">
      <c r="A14" s="24" t="s">
        <v>83</v>
      </c>
      <c r="B14" s="25">
        <f>J14/C14</f>
        <v>184.29694719471948</v>
      </c>
      <c r="C14" s="26">
        <f>SUM(C8:C13)</f>
        <v>36360</v>
      </c>
      <c r="D14" s="27">
        <f>SUM(D8:D13)</f>
        <v>4892</v>
      </c>
      <c r="E14" s="26">
        <f>SUM(E8:E13)</f>
        <v>3150</v>
      </c>
      <c r="F14" s="28">
        <f>E14/C14</f>
        <v>8.6633663366336627E-2</v>
      </c>
      <c r="G14" s="26">
        <f>SUM(G8:G13)</f>
        <v>28285</v>
      </c>
      <c r="H14" s="28">
        <f>G14/C14</f>
        <v>0.77791529152915295</v>
      </c>
      <c r="I14" s="26">
        <f>SUM(I8:I13)</f>
        <v>33</v>
      </c>
      <c r="J14" s="29">
        <f>SUM(J8:J13)</f>
        <v>6701037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38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97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243</v>
      </c>
      <c r="C8" s="14">
        <v>2131</v>
      </c>
      <c r="D8" s="14">
        <v>12</v>
      </c>
      <c r="E8" s="14">
        <v>4</v>
      </c>
      <c r="F8" s="15">
        <v>2E-3</v>
      </c>
      <c r="G8" s="14">
        <v>2112</v>
      </c>
      <c r="H8" s="15">
        <v>0.99099999999999999</v>
      </c>
      <c r="I8" s="16">
        <v>3</v>
      </c>
      <c r="J8" s="41">
        <f>C8*B8</f>
        <v>517833</v>
      </c>
    </row>
    <row r="9" spans="1:10" ht="17.5" x14ac:dyDescent="0.35">
      <c r="A9" s="6" t="s">
        <v>38</v>
      </c>
      <c r="B9" s="14">
        <v>118</v>
      </c>
      <c r="C9" s="14">
        <v>51846</v>
      </c>
      <c r="D9" s="14">
        <v>7491</v>
      </c>
      <c r="E9" s="14">
        <v>5483</v>
      </c>
      <c r="F9" s="15">
        <v>0.106</v>
      </c>
      <c r="G9" s="14">
        <v>38833</v>
      </c>
      <c r="H9" s="15">
        <v>0.749</v>
      </c>
      <c r="I9" s="16">
        <v>39</v>
      </c>
      <c r="J9" s="41">
        <f>C9*B9</f>
        <v>6117828</v>
      </c>
    </row>
    <row r="10" spans="1:10" ht="17.5" x14ac:dyDescent="0.35">
      <c r="A10" s="6" t="s">
        <v>39</v>
      </c>
      <c r="B10" s="14">
        <v>251</v>
      </c>
      <c r="C10" s="14">
        <v>3756</v>
      </c>
      <c r="D10" s="14">
        <v>44</v>
      </c>
      <c r="E10" s="14">
        <v>16</v>
      </c>
      <c r="F10" s="15">
        <v>4.0000000000000001E-3</v>
      </c>
      <c r="G10" s="14">
        <v>3694</v>
      </c>
      <c r="H10" s="15">
        <v>0.98299999999999998</v>
      </c>
      <c r="I10" s="16">
        <v>2</v>
      </c>
      <c r="J10" s="41">
        <f t="shared" ref="J10:J15" si="0">C10*B10</f>
        <v>942756</v>
      </c>
    </row>
    <row r="11" spans="1:10" ht="17.5" x14ac:dyDescent="0.35">
      <c r="A11" s="6" t="s">
        <v>46</v>
      </c>
      <c r="B11" s="14">
        <v>59</v>
      </c>
      <c r="C11" s="14">
        <v>5162</v>
      </c>
      <c r="D11" s="14">
        <v>1883</v>
      </c>
      <c r="E11" s="14">
        <v>847</v>
      </c>
      <c r="F11" s="15">
        <v>0.16400000000000001</v>
      </c>
      <c r="G11" s="14">
        <v>2430</v>
      </c>
      <c r="H11" s="15">
        <v>0.47099999999999997</v>
      </c>
      <c r="I11" s="16">
        <v>2</v>
      </c>
      <c r="J11" s="41">
        <f t="shared" si="0"/>
        <v>304558</v>
      </c>
    </row>
    <row r="12" spans="1:10" ht="17.5" x14ac:dyDescent="0.35">
      <c r="A12" s="6" t="s">
        <v>54</v>
      </c>
      <c r="B12" s="14">
        <v>108</v>
      </c>
      <c r="C12" s="14">
        <v>14737</v>
      </c>
      <c r="D12" s="14">
        <v>1979</v>
      </c>
      <c r="E12" s="14">
        <v>1404</v>
      </c>
      <c r="F12" s="15">
        <v>9.5000000000000001E-2</v>
      </c>
      <c r="G12" s="14">
        <v>11354</v>
      </c>
      <c r="H12" s="15">
        <v>0.77</v>
      </c>
      <c r="I12" s="16">
        <v>0</v>
      </c>
      <c r="J12" s="41">
        <f t="shared" si="0"/>
        <v>1591596</v>
      </c>
    </row>
    <row r="13" spans="1:10" ht="17.5" x14ac:dyDescent="0.35">
      <c r="A13" s="6" t="s">
        <v>56</v>
      </c>
      <c r="B13" s="14">
        <v>131</v>
      </c>
      <c r="C13" s="14">
        <v>23256</v>
      </c>
      <c r="D13" s="14">
        <v>2040</v>
      </c>
      <c r="E13" s="14">
        <v>1357</v>
      </c>
      <c r="F13" s="15">
        <v>5.8000000000000003E-2</v>
      </c>
      <c r="G13" s="14">
        <v>19852</v>
      </c>
      <c r="H13" s="15">
        <v>0.85399999999999998</v>
      </c>
      <c r="I13" s="16">
        <v>7</v>
      </c>
      <c r="J13" s="41">
        <f t="shared" si="0"/>
        <v>3046536</v>
      </c>
    </row>
    <row r="14" spans="1:10" ht="17.5" x14ac:dyDescent="0.35">
      <c r="A14" s="6" t="s">
        <v>70</v>
      </c>
      <c r="B14" s="14">
        <v>121</v>
      </c>
      <c r="C14" s="14">
        <v>1521</v>
      </c>
      <c r="D14" s="14">
        <v>133</v>
      </c>
      <c r="E14" s="14">
        <v>39</v>
      </c>
      <c r="F14" s="15">
        <v>2.5999999999999999E-2</v>
      </c>
      <c r="G14" s="14">
        <v>1349</v>
      </c>
      <c r="H14" s="15">
        <v>0.88700000000000001</v>
      </c>
      <c r="I14" s="16">
        <v>0</v>
      </c>
      <c r="J14" s="41">
        <f t="shared" si="0"/>
        <v>184041</v>
      </c>
    </row>
    <row r="15" spans="1:10" ht="18" thickBot="1" x14ac:dyDescent="0.4">
      <c r="A15" s="7" t="s">
        <v>72</v>
      </c>
      <c r="B15" s="14">
        <v>37</v>
      </c>
      <c r="C15" s="14">
        <v>11790</v>
      </c>
      <c r="D15" s="14">
        <v>4427</v>
      </c>
      <c r="E15" s="14">
        <v>2776</v>
      </c>
      <c r="F15" s="15">
        <v>0.23499999999999999</v>
      </c>
      <c r="G15" s="14">
        <v>4587</v>
      </c>
      <c r="H15" s="15">
        <v>0.38900000000000001</v>
      </c>
      <c r="I15" s="16">
        <v>0</v>
      </c>
      <c r="J15" s="41">
        <f t="shared" si="0"/>
        <v>436230</v>
      </c>
    </row>
    <row r="16" spans="1:10" ht="36.75" customHeight="1" thickBot="1" x14ac:dyDescent="0.45">
      <c r="A16" s="24" t="s">
        <v>83</v>
      </c>
      <c r="B16" s="30">
        <f>J16/C16</f>
        <v>115.07437017837285</v>
      </c>
      <c r="C16" s="26">
        <f>SUM(C8:C15)</f>
        <v>114199</v>
      </c>
      <c r="D16" s="27">
        <f>SUM(D8:D15)</f>
        <v>18009</v>
      </c>
      <c r="E16" s="31">
        <f>SUM(E8:E15)</f>
        <v>11926</v>
      </c>
      <c r="F16" s="32">
        <f>E16/C16</f>
        <v>0.1044317375808895</v>
      </c>
      <c r="G16" s="26">
        <f>SUM(G8:G15)</f>
        <v>84211</v>
      </c>
      <c r="H16" s="32">
        <f>G16/C16</f>
        <v>0.73740575661783381</v>
      </c>
      <c r="I16" s="26">
        <f>SUM(I8:I15)</f>
        <v>53</v>
      </c>
      <c r="J16" s="29">
        <f>SUM(J8:J15)</f>
        <v>13141378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38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65</v>
      </c>
      <c r="C8" s="14">
        <v>4145</v>
      </c>
      <c r="D8" s="14">
        <v>503</v>
      </c>
      <c r="E8" s="14">
        <v>939</v>
      </c>
      <c r="F8" s="15">
        <v>0.22700000000000001</v>
      </c>
      <c r="G8" s="14">
        <v>2701</v>
      </c>
      <c r="H8" s="15">
        <v>0.65200000000000002</v>
      </c>
      <c r="I8" s="16">
        <v>2</v>
      </c>
      <c r="J8" s="17">
        <f>C8*B8</f>
        <v>269425</v>
      </c>
    </row>
    <row r="9" spans="1:10" ht="17.5" x14ac:dyDescent="0.35">
      <c r="A9" s="6" t="s">
        <v>34</v>
      </c>
      <c r="B9" s="14">
        <v>36</v>
      </c>
      <c r="C9" s="14">
        <v>791</v>
      </c>
      <c r="D9" s="14">
        <v>747</v>
      </c>
      <c r="E9" s="14">
        <v>15</v>
      </c>
      <c r="F9" s="15">
        <v>1.9E-2</v>
      </c>
      <c r="G9" s="14">
        <v>29</v>
      </c>
      <c r="H9" s="15">
        <v>3.6999999999999998E-2</v>
      </c>
      <c r="I9" s="16">
        <v>0</v>
      </c>
      <c r="J9" s="17">
        <f t="shared" ref="J9:J18" si="0">C9*B9</f>
        <v>28476</v>
      </c>
    </row>
    <row r="10" spans="1:10" ht="17.5" x14ac:dyDescent="0.35">
      <c r="A10" s="6" t="s">
        <v>47</v>
      </c>
      <c r="B10" s="14">
        <v>91</v>
      </c>
      <c r="C10" s="14">
        <v>15771</v>
      </c>
      <c r="D10" s="14">
        <v>2284</v>
      </c>
      <c r="E10" s="14">
        <v>1539</v>
      </c>
      <c r="F10" s="15">
        <v>9.8000000000000004E-2</v>
      </c>
      <c r="G10" s="14">
        <v>11948</v>
      </c>
      <c r="H10" s="15">
        <v>0.75800000000000001</v>
      </c>
      <c r="I10" s="16">
        <v>0</v>
      </c>
      <c r="J10" s="17">
        <f t="shared" si="0"/>
        <v>1435161</v>
      </c>
    </row>
    <row r="11" spans="1:10" ht="17.5" x14ac:dyDescent="0.35">
      <c r="A11" s="6" t="s">
        <v>55</v>
      </c>
      <c r="B11" s="14">
        <v>18</v>
      </c>
      <c r="C11" s="14">
        <v>80</v>
      </c>
      <c r="D11" s="14">
        <v>79</v>
      </c>
      <c r="E11" s="14">
        <v>0</v>
      </c>
      <c r="F11" s="15">
        <v>0</v>
      </c>
      <c r="G11" s="14">
        <v>1</v>
      </c>
      <c r="H11" s="15">
        <v>1.2999999999999999E-2</v>
      </c>
      <c r="I11" s="16">
        <v>0</v>
      </c>
      <c r="J11" s="17">
        <f t="shared" si="0"/>
        <v>1440</v>
      </c>
    </row>
    <row r="12" spans="1:10" ht="17.5" x14ac:dyDescent="0.35">
      <c r="A12" s="6" t="s">
        <v>57</v>
      </c>
      <c r="B12" s="14">
        <v>99</v>
      </c>
      <c r="C12" s="14">
        <v>1305</v>
      </c>
      <c r="D12" s="14">
        <v>162</v>
      </c>
      <c r="E12" s="14">
        <v>121</v>
      </c>
      <c r="F12" s="15">
        <v>9.2999999999999999E-2</v>
      </c>
      <c r="G12" s="14">
        <v>1022</v>
      </c>
      <c r="H12" s="15">
        <v>0.78300000000000003</v>
      </c>
      <c r="I12" s="16">
        <v>0</v>
      </c>
      <c r="J12" s="17">
        <f t="shared" si="0"/>
        <v>129195</v>
      </c>
    </row>
    <row r="13" spans="1:10" ht="17.5" x14ac:dyDescent="0.35">
      <c r="A13" s="6" t="s">
        <v>61</v>
      </c>
      <c r="B13" s="14">
        <v>48</v>
      </c>
      <c r="C13" s="14">
        <v>2990</v>
      </c>
      <c r="D13" s="14">
        <v>825</v>
      </c>
      <c r="E13" s="14">
        <v>653</v>
      </c>
      <c r="F13" s="15">
        <v>0.218</v>
      </c>
      <c r="G13" s="14">
        <v>1511</v>
      </c>
      <c r="H13" s="15">
        <v>0.505</v>
      </c>
      <c r="I13" s="16">
        <v>1</v>
      </c>
      <c r="J13" s="17">
        <f t="shared" si="0"/>
        <v>143520</v>
      </c>
    </row>
    <row r="14" spans="1:10" ht="17.5" x14ac:dyDescent="0.35">
      <c r="A14" s="6" t="s">
        <v>65</v>
      </c>
      <c r="B14" s="14">
        <v>26</v>
      </c>
      <c r="C14" s="14">
        <v>2009</v>
      </c>
      <c r="D14" s="14">
        <v>870</v>
      </c>
      <c r="E14" s="14">
        <v>1002</v>
      </c>
      <c r="F14" s="15">
        <v>0.499</v>
      </c>
      <c r="G14" s="14">
        <v>137</v>
      </c>
      <c r="H14" s="15">
        <v>6.8000000000000005E-2</v>
      </c>
      <c r="I14" s="16">
        <v>0</v>
      </c>
      <c r="J14" s="17">
        <f t="shared" si="0"/>
        <v>52234</v>
      </c>
    </row>
    <row r="15" spans="1:10" ht="17.5" x14ac:dyDescent="0.35">
      <c r="A15" s="6" t="s">
        <v>71</v>
      </c>
      <c r="B15" s="14">
        <v>83</v>
      </c>
      <c r="C15" s="14">
        <v>982</v>
      </c>
      <c r="D15" s="14">
        <v>146</v>
      </c>
      <c r="E15" s="14">
        <v>122</v>
      </c>
      <c r="F15" s="15">
        <v>0.124</v>
      </c>
      <c r="G15" s="14">
        <v>714</v>
      </c>
      <c r="H15" s="15">
        <v>0.72699999999999998</v>
      </c>
      <c r="I15" s="16">
        <v>0</v>
      </c>
      <c r="J15" s="17">
        <f t="shared" si="0"/>
        <v>81506</v>
      </c>
    </row>
    <row r="16" spans="1:10" ht="17.5" x14ac:dyDescent="0.35">
      <c r="A16" s="6" t="s">
        <v>73</v>
      </c>
      <c r="B16" s="14">
        <v>142</v>
      </c>
      <c r="C16" s="14">
        <v>60637</v>
      </c>
      <c r="D16" s="14">
        <v>2688</v>
      </c>
      <c r="E16" s="14">
        <v>3986</v>
      </c>
      <c r="F16" s="15">
        <v>6.6000000000000003E-2</v>
      </c>
      <c r="G16" s="14">
        <v>53957</v>
      </c>
      <c r="H16" s="15">
        <v>0.89</v>
      </c>
      <c r="I16" s="16">
        <v>6</v>
      </c>
      <c r="J16" s="17">
        <f t="shared" si="0"/>
        <v>8610454</v>
      </c>
    </row>
    <row r="17" spans="1:10" ht="17.5" x14ac:dyDescent="0.35">
      <c r="A17" s="8" t="s">
        <v>74</v>
      </c>
      <c r="B17" s="14">
        <v>29</v>
      </c>
      <c r="C17" s="14">
        <v>2558</v>
      </c>
      <c r="D17" s="14">
        <v>1255</v>
      </c>
      <c r="E17" s="14">
        <v>658</v>
      </c>
      <c r="F17" s="15">
        <v>0.25700000000000001</v>
      </c>
      <c r="G17" s="14">
        <v>645</v>
      </c>
      <c r="H17" s="15">
        <v>0.252</v>
      </c>
      <c r="I17" s="16">
        <v>0</v>
      </c>
      <c r="J17" s="41">
        <f t="shared" si="0"/>
        <v>74182</v>
      </c>
    </row>
    <row r="18" spans="1:10" ht="18" thickBot="1" x14ac:dyDescent="0.4">
      <c r="A18" s="7" t="s">
        <v>81</v>
      </c>
      <c r="B18" s="14">
        <v>58</v>
      </c>
      <c r="C18" s="14">
        <v>840</v>
      </c>
      <c r="D18" s="14">
        <v>187</v>
      </c>
      <c r="E18" s="14">
        <v>136</v>
      </c>
      <c r="F18" s="15">
        <v>0.16200000000000001</v>
      </c>
      <c r="G18" s="14">
        <v>517</v>
      </c>
      <c r="H18" s="15">
        <v>0.61499999999999999</v>
      </c>
      <c r="I18" s="16">
        <v>0</v>
      </c>
      <c r="J18" s="41">
        <f t="shared" si="0"/>
        <v>48720</v>
      </c>
    </row>
    <row r="19" spans="1:10" ht="36.75" customHeight="1" thickBot="1" x14ac:dyDescent="0.45">
      <c r="A19" s="24" t="s">
        <v>83</v>
      </c>
      <c r="B19" s="33">
        <f>J19/C19</f>
        <v>118.06046163199721</v>
      </c>
      <c r="C19" s="26">
        <f>SUM(C8:C18)</f>
        <v>92108</v>
      </c>
      <c r="D19" s="27">
        <f>SUM(D8:D18)</f>
        <v>9746</v>
      </c>
      <c r="E19" s="26">
        <f>SUM(E8:E18)</f>
        <v>9171</v>
      </c>
      <c r="F19" s="28">
        <f>E19/C19</f>
        <v>9.9567898553871548E-2</v>
      </c>
      <c r="G19" s="26">
        <f>SUM(G8:G18)</f>
        <v>73182</v>
      </c>
      <c r="H19" s="28">
        <f>G19/C19</f>
        <v>0.79452381986363829</v>
      </c>
      <c r="I19" s="26">
        <f>SUM(I8:I18)</f>
        <v>9</v>
      </c>
      <c r="J19" s="29">
        <f>SUM(J8:J18)</f>
        <v>10874313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38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97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66</v>
      </c>
      <c r="C8" s="14">
        <v>2492</v>
      </c>
      <c r="D8" s="14">
        <v>10</v>
      </c>
      <c r="E8" s="14">
        <v>201</v>
      </c>
      <c r="F8" s="15">
        <v>8.1000000000000003E-2</v>
      </c>
      <c r="G8" s="14">
        <v>2268</v>
      </c>
      <c r="H8" s="15">
        <v>0.91</v>
      </c>
      <c r="I8" s="16">
        <v>13</v>
      </c>
      <c r="J8" s="41">
        <f>C8*B8</f>
        <v>164472</v>
      </c>
    </row>
    <row r="9" spans="1:10" ht="17.5" x14ac:dyDescent="0.35">
      <c r="A9" s="6" t="s">
        <v>43</v>
      </c>
      <c r="B9" s="14">
        <v>60</v>
      </c>
      <c r="C9" s="14">
        <v>2004</v>
      </c>
      <c r="D9" s="14">
        <v>1131</v>
      </c>
      <c r="E9" s="14">
        <v>262</v>
      </c>
      <c r="F9" s="15">
        <v>0.13100000000000001</v>
      </c>
      <c r="G9" s="14">
        <v>601</v>
      </c>
      <c r="H9" s="15">
        <v>0.3</v>
      </c>
      <c r="I9" s="16">
        <v>10</v>
      </c>
      <c r="J9" s="41">
        <f t="shared" ref="J9:J17" si="0">C9*B9</f>
        <v>120240</v>
      </c>
    </row>
    <row r="10" spans="1:10" ht="17.5" x14ac:dyDescent="0.35">
      <c r="A10" s="6" t="s">
        <v>44</v>
      </c>
      <c r="B10" s="14">
        <v>107</v>
      </c>
      <c r="C10" s="14">
        <v>28063</v>
      </c>
      <c r="D10" s="14">
        <v>3411</v>
      </c>
      <c r="E10" s="14">
        <v>2699</v>
      </c>
      <c r="F10" s="15">
        <v>9.6000000000000002E-2</v>
      </c>
      <c r="G10" s="14">
        <v>21951</v>
      </c>
      <c r="H10" s="15">
        <v>0.78200000000000003</v>
      </c>
      <c r="I10" s="16">
        <v>2</v>
      </c>
      <c r="J10" s="41">
        <f t="shared" si="0"/>
        <v>3002741</v>
      </c>
    </row>
    <row r="11" spans="1:10" ht="17.5" x14ac:dyDescent="0.35">
      <c r="A11" s="6" t="s">
        <v>45</v>
      </c>
      <c r="B11" s="14">
        <v>75</v>
      </c>
      <c r="C11" s="14">
        <v>1418</v>
      </c>
      <c r="D11" s="14">
        <v>5</v>
      </c>
      <c r="E11" s="14">
        <v>8</v>
      </c>
      <c r="F11" s="15">
        <v>6.0000000000000001E-3</v>
      </c>
      <c r="G11" s="14">
        <v>1400</v>
      </c>
      <c r="H11" s="15">
        <v>0.98699999999999999</v>
      </c>
      <c r="I11" s="16">
        <v>5</v>
      </c>
      <c r="J11" s="41">
        <f t="shared" si="0"/>
        <v>106350</v>
      </c>
    </row>
    <row r="12" spans="1:10" ht="17.5" x14ac:dyDescent="0.35">
      <c r="A12" s="6" t="s">
        <v>51</v>
      </c>
      <c r="B12" s="14">
        <v>58</v>
      </c>
      <c r="C12" s="14">
        <v>2123</v>
      </c>
      <c r="D12" s="14">
        <v>1103</v>
      </c>
      <c r="E12" s="14">
        <v>134</v>
      </c>
      <c r="F12" s="15">
        <v>6.3E-2</v>
      </c>
      <c r="G12" s="14">
        <v>883</v>
      </c>
      <c r="H12" s="15">
        <v>0.41599999999999998</v>
      </c>
      <c r="I12" s="16">
        <v>3</v>
      </c>
      <c r="J12" s="41">
        <f t="shared" si="0"/>
        <v>123134</v>
      </c>
    </row>
    <row r="13" spans="1:10" ht="17.5" x14ac:dyDescent="0.35">
      <c r="A13" s="3" t="s">
        <v>52</v>
      </c>
      <c r="B13" s="14">
        <v>56</v>
      </c>
      <c r="C13" s="14">
        <v>3968</v>
      </c>
      <c r="D13" s="14">
        <v>1276</v>
      </c>
      <c r="E13" s="14">
        <v>644</v>
      </c>
      <c r="F13" s="15">
        <v>0.16200000000000001</v>
      </c>
      <c r="G13" s="14">
        <v>2046</v>
      </c>
      <c r="H13" s="15">
        <v>0.51600000000000001</v>
      </c>
      <c r="I13" s="16">
        <v>2</v>
      </c>
      <c r="J13" s="41">
        <f t="shared" si="0"/>
        <v>222208</v>
      </c>
    </row>
    <row r="14" spans="1:10" ht="17.5" x14ac:dyDescent="0.35">
      <c r="A14" s="6" t="s">
        <v>53</v>
      </c>
      <c r="B14" s="14">
        <v>125</v>
      </c>
      <c r="C14" s="14">
        <v>25870</v>
      </c>
      <c r="D14" s="14">
        <v>2713</v>
      </c>
      <c r="E14" s="14">
        <v>1653</v>
      </c>
      <c r="F14" s="15">
        <v>6.4000000000000001E-2</v>
      </c>
      <c r="G14" s="14">
        <v>21488</v>
      </c>
      <c r="H14" s="15">
        <v>0.83099999999999996</v>
      </c>
      <c r="I14" s="16">
        <v>16</v>
      </c>
      <c r="J14" s="41">
        <f t="shared" si="0"/>
        <v>3233750</v>
      </c>
    </row>
    <row r="15" spans="1:10" ht="17.5" x14ac:dyDescent="0.35">
      <c r="A15" s="6" t="s">
        <v>58</v>
      </c>
      <c r="B15" s="14">
        <v>114</v>
      </c>
      <c r="C15" s="14">
        <v>7491</v>
      </c>
      <c r="D15" s="14">
        <v>1052</v>
      </c>
      <c r="E15" s="14">
        <v>727</v>
      </c>
      <c r="F15" s="15">
        <v>9.7000000000000003E-2</v>
      </c>
      <c r="G15" s="14">
        <v>5694</v>
      </c>
      <c r="H15" s="15">
        <v>0.76</v>
      </c>
      <c r="I15" s="16">
        <v>18</v>
      </c>
      <c r="J15" s="41">
        <f t="shared" si="0"/>
        <v>853974</v>
      </c>
    </row>
    <row r="16" spans="1:10" ht="17.5" x14ac:dyDescent="0.35">
      <c r="A16" s="6" t="s">
        <v>64</v>
      </c>
      <c r="B16" s="14">
        <v>37</v>
      </c>
      <c r="C16" s="14">
        <v>3728</v>
      </c>
      <c r="D16" s="14">
        <v>1090</v>
      </c>
      <c r="E16" s="14">
        <v>1160</v>
      </c>
      <c r="F16" s="15">
        <v>0.311</v>
      </c>
      <c r="G16" s="14">
        <v>1478</v>
      </c>
      <c r="H16" s="15">
        <v>0.39600000000000002</v>
      </c>
      <c r="I16" s="16">
        <v>0</v>
      </c>
      <c r="J16" s="41">
        <f t="shared" si="0"/>
        <v>137936</v>
      </c>
    </row>
    <row r="17" spans="1:10" ht="18" thickBot="1" x14ac:dyDescent="0.4">
      <c r="A17" s="7" t="s">
        <v>79</v>
      </c>
      <c r="B17" s="14">
        <v>77</v>
      </c>
      <c r="C17" s="14">
        <v>16149</v>
      </c>
      <c r="D17" s="14">
        <v>2169</v>
      </c>
      <c r="E17" s="14">
        <v>1865</v>
      </c>
      <c r="F17" s="15">
        <v>0.115</v>
      </c>
      <c r="G17" s="14">
        <v>12115</v>
      </c>
      <c r="H17" s="15">
        <v>0.75</v>
      </c>
      <c r="I17" s="16">
        <v>0</v>
      </c>
      <c r="J17" s="41">
        <f t="shared" si="0"/>
        <v>1243473</v>
      </c>
    </row>
    <row r="18" spans="1:10" ht="36" customHeight="1" thickBot="1" x14ac:dyDescent="0.45">
      <c r="A18" s="34" t="s">
        <v>83</v>
      </c>
      <c r="B18" s="35">
        <f>J18/C18</f>
        <v>98.689023213941226</v>
      </c>
      <c r="C18" s="27">
        <f>SUM(C8:C17)</f>
        <v>93306</v>
      </c>
      <c r="D18" s="26">
        <f>SUM(D8:D17)</f>
        <v>13960</v>
      </c>
      <c r="E18" s="27">
        <f>SUM(E8:E17)</f>
        <v>9353</v>
      </c>
      <c r="F18" s="36">
        <f>E18/C18</f>
        <v>0.10024007030630398</v>
      </c>
      <c r="G18" s="27">
        <f>SUM(G8:G17)</f>
        <v>69924</v>
      </c>
      <c r="H18" s="36">
        <f>G18/C18</f>
        <v>0.74940518294643432</v>
      </c>
      <c r="I18" s="27">
        <f>SUM(I8:I17)</f>
        <v>69</v>
      </c>
      <c r="J18" s="26">
        <f>SUM(J8:J17)</f>
        <v>9208278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8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88</v>
      </c>
      <c r="C8" s="14">
        <v>714</v>
      </c>
      <c r="D8" s="14">
        <v>74</v>
      </c>
      <c r="E8" s="14">
        <v>73</v>
      </c>
      <c r="F8" s="15">
        <v>0.10199999999999999</v>
      </c>
      <c r="G8" s="14">
        <v>567</v>
      </c>
      <c r="H8" s="15">
        <v>0.79400000000000004</v>
      </c>
      <c r="I8" s="16">
        <v>0</v>
      </c>
      <c r="J8" s="41">
        <f>C8*B8</f>
        <v>62832</v>
      </c>
    </row>
    <row r="9" spans="1:10" ht="17.5" x14ac:dyDescent="0.35">
      <c r="A9" s="6" t="s">
        <v>32</v>
      </c>
      <c r="B9" s="14">
        <v>64</v>
      </c>
      <c r="C9" s="14">
        <v>3074</v>
      </c>
      <c r="D9" s="14">
        <v>798</v>
      </c>
      <c r="E9" s="14">
        <v>1068</v>
      </c>
      <c r="F9" s="15">
        <v>0.34699999999999998</v>
      </c>
      <c r="G9" s="14">
        <v>1204</v>
      </c>
      <c r="H9" s="15">
        <v>0.39200000000000002</v>
      </c>
      <c r="I9" s="16">
        <v>4</v>
      </c>
      <c r="J9" s="41">
        <f t="shared" ref="J9:J15" si="0">C9*B9</f>
        <v>196736</v>
      </c>
    </row>
    <row r="10" spans="1:10" ht="17.5" x14ac:dyDescent="0.35">
      <c r="A10" s="6" t="s">
        <v>33</v>
      </c>
      <c r="B10" s="14">
        <v>74</v>
      </c>
      <c r="C10" s="14">
        <v>31413</v>
      </c>
      <c r="D10" s="14">
        <v>4718</v>
      </c>
      <c r="E10" s="14">
        <v>3965</v>
      </c>
      <c r="F10" s="15">
        <v>0.126</v>
      </c>
      <c r="G10" s="14">
        <v>22721</v>
      </c>
      <c r="H10" s="15">
        <v>0.72299999999999998</v>
      </c>
      <c r="I10" s="16">
        <v>9</v>
      </c>
      <c r="J10" s="41">
        <f t="shared" si="0"/>
        <v>2324562</v>
      </c>
    </row>
    <row r="11" spans="1:10" ht="17.5" x14ac:dyDescent="0.35">
      <c r="A11" s="3" t="s">
        <v>40</v>
      </c>
      <c r="B11" s="14">
        <v>142</v>
      </c>
      <c r="C11" s="14">
        <v>844</v>
      </c>
      <c r="D11" s="14">
        <v>215</v>
      </c>
      <c r="E11" s="14">
        <v>53</v>
      </c>
      <c r="F11" s="15">
        <v>6.3E-2</v>
      </c>
      <c r="G11" s="14">
        <v>564</v>
      </c>
      <c r="H11" s="15">
        <v>0.66800000000000004</v>
      </c>
      <c r="I11" s="16">
        <v>12</v>
      </c>
      <c r="J11" s="41">
        <f t="shared" si="0"/>
        <v>119848</v>
      </c>
    </row>
    <row r="12" spans="1:10" ht="17.5" x14ac:dyDescent="0.35">
      <c r="A12" s="6" t="s">
        <v>42</v>
      </c>
      <c r="B12" s="14">
        <v>73</v>
      </c>
      <c r="C12" s="14">
        <v>2815</v>
      </c>
      <c r="D12" s="14">
        <v>432</v>
      </c>
      <c r="E12" s="14">
        <v>150</v>
      </c>
      <c r="F12" s="15">
        <v>5.2999999999999999E-2</v>
      </c>
      <c r="G12" s="14">
        <v>2233</v>
      </c>
      <c r="H12" s="15">
        <v>0.79300000000000004</v>
      </c>
      <c r="I12" s="16">
        <v>0</v>
      </c>
      <c r="J12" s="41">
        <f t="shared" si="0"/>
        <v>205495</v>
      </c>
    </row>
    <row r="13" spans="1:10" ht="17.5" x14ac:dyDescent="0.35">
      <c r="A13" s="6" t="s">
        <v>62</v>
      </c>
      <c r="B13" s="14">
        <v>109</v>
      </c>
      <c r="C13" s="14">
        <v>1292</v>
      </c>
      <c r="D13" s="14">
        <v>18</v>
      </c>
      <c r="E13" s="14">
        <v>55</v>
      </c>
      <c r="F13" s="15">
        <v>4.2999999999999997E-2</v>
      </c>
      <c r="G13" s="14">
        <v>1219</v>
      </c>
      <c r="H13" s="15">
        <v>0.94299999999999995</v>
      </c>
      <c r="I13" s="16">
        <v>0</v>
      </c>
      <c r="J13" s="41">
        <f t="shared" si="0"/>
        <v>140828</v>
      </c>
    </row>
    <row r="14" spans="1:10" ht="17.5" x14ac:dyDescent="0.35">
      <c r="A14" s="6" t="s">
        <v>66</v>
      </c>
      <c r="B14" s="14">
        <v>39</v>
      </c>
      <c r="C14" s="14">
        <v>3972</v>
      </c>
      <c r="D14" s="14">
        <v>986</v>
      </c>
      <c r="E14" s="14">
        <v>837</v>
      </c>
      <c r="F14" s="15">
        <v>0.21099999999999999</v>
      </c>
      <c r="G14" s="14">
        <v>2149</v>
      </c>
      <c r="H14" s="15">
        <v>0.54100000000000004</v>
      </c>
      <c r="I14" s="16">
        <v>0</v>
      </c>
      <c r="J14" s="41">
        <f>C14*B14</f>
        <v>154908</v>
      </c>
    </row>
    <row r="15" spans="1:10" ht="18" thickBot="1" x14ac:dyDescent="0.4">
      <c r="A15" s="7" t="s">
        <v>78</v>
      </c>
      <c r="B15" s="21">
        <v>82</v>
      </c>
      <c r="C15" s="21">
        <v>24216</v>
      </c>
      <c r="D15" s="21">
        <v>3035</v>
      </c>
      <c r="E15" s="21">
        <v>2474</v>
      </c>
      <c r="F15" s="22">
        <v>0.10199999999999999</v>
      </c>
      <c r="G15" s="21">
        <v>18703</v>
      </c>
      <c r="H15" s="22">
        <v>0.77200000000000002</v>
      </c>
      <c r="I15" s="23">
        <v>4</v>
      </c>
      <c r="J15" s="41">
        <f t="shared" si="0"/>
        <v>1985712</v>
      </c>
    </row>
    <row r="16" spans="1:10" ht="36.75" customHeight="1" thickBot="1" x14ac:dyDescent="0.45">
      <c r="A16" s="34" t="s">
        <v>83</v>
      </c>
      <c r="B16" s="35">
        <f>J16/C16</f>
        <v>75.957287093942057</v>
      </c>
      <c r="C16" s="27">
        <f>SUM(C8:C15)</f>
        <v>68340</v>
      </c>
      <c r="D16" s="26">
        <f>SUM(D8:D15)</f>
        <v>10276</v>
      </c>
      <c r="E16" s="27">
        <f>SUM(E8:E15)</f>
        <v>8675</v>
      </c>
      <c r="F16" s="36">
        <f>E16/C16</f>
        <v>0.12693883523558677</v>
      </c>
      <c r="G16" s="27">
        <f>SUM(G8:G15)</f>
        <v>49360</v>
      </c>
      <c r="H16" s="36">
        <f>G16/C16</f>
        <v>0.72227099795141936</v>
      </c>
      <c r="I16" s="27">
        <f>SUM(I8:I15)</f>
        <v>29</v>
      </c>
      <c r="J16" s="26">
        <f>SUM(J8:J15)</f>
        <v>5190921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8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2021-04-26T20:39:57Z</dcterms:modified>
</cp:coreProperties>
</file>