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5" l="1"/>
  <c r="J17" i="5"/>
  <c r="J16" i="5"/>
  <c r="J15" i="5"/>
  <c r="J14" i="5"/>
  <c r="J13" i="5"/>
  <c r="J12" i="5"/>
  <c r="J11" i="5"/>
  <c r="J10" i="5"/>
  <c r="J9" i="5"/>
  <c r="J8" i="5"/>
  <c r="K9" i="1" l="1"/>
  <c r="J61" i="1"/>
  <c r="H61" i="1"/>
  <c r="F61" i="1"/>
  <c r="E61" i="1"/>
  <c r="D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<sst xmlns="http://schemas.openxmlformats.org/spreadsheetml/2006/main" count="457" uniqueCount="98">
  <si>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</si>
  <si>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</si>
  <si>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</si>
  <si>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</si>
  <si>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</si>
  <si>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</si>
  <si>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</si>
  <si>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</si>
  <si>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</si>
  <si>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</si>
  <si>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</si>
  <si>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</si>
  <si>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</si>
  <si>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</si>
  <si>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</si>
  <si>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</si>
  <si>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</si>
  <si>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</si>
  <si>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</si>
  <si>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</si>
  <si>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</si>
  <si>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</si>
  <si>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</si>
  <si>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</si>
  <si>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</si>
  <si>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</si>
  <si>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</si>
  <si>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</si>
  <si>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</si>
  <si>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</si>
  <si>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</si>
  <si>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</si>
  <si>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</si>
  <si>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</si>
  <si>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</si>
  <si>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</si>
  <si>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</si>
  <si>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</si>
  <si>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</si>
  <si>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</si>
  <si>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</si>
  <si>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</si>
  <si>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</si>
  <si>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</si>
  <si>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</si>
  <si>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</si>
  <si>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</si>
  <si>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</si>
  <si>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</si>
  <si>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</si>
  <si>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</si>
  <si>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</si>
  <si>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</si>
  <si>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</si>
  <si>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</si>
  <si>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</si>
  <si>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</si>
  <si>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</si>
  <si>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</si>
  <si>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</si>
  <si>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</si>
  <si>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</si>
  <si>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</si>
  <si>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</si>
  <si>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</si>
  <si>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</si>
  <si>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</si>
  <si>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</si>
  <si>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</si>
  <si>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</si>
  <si>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</si>
  <si>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</si>
  <si>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</si>
  <si>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</si>
  <si>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</si>
  <si>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</si>
  <si>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</si>
  <si>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</si>
  <si>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</si>
  <si>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</si>
  <si>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</si>
  <si>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</si>
  <si>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</si>
  <si>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</si>
  <si>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</si>
  <si>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</si>
  <si>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</si>
  <si>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</si>
  <si>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</si>
  <si>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</si>
  <si>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</si>
  <si>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</si>
  <si>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</si>
  <si>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</si>
  <si>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</si>
  <si>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</si>
  <si>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6/23/2021.  </t>
  </si>
  <si>
    <t>Prepared by Office of Unemployment Insurance, Division of Performance Management 6/23/2021.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</si>
</sst>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8" thickBot="1" x14ac:dyDescent="0.4">
      <c r="A2" s="94" t="s">
        <v>89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7.5" x14ac:dyDescent="0.3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7.5" x14ac:dyDescent="0.3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7.5" x14ac:dyDescent="0.3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7.5" x14ac:dyDescent="0.3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" thickBot="1" x14ac:dyDescent="0.4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7.5" x14ac:dyDescent="0.35">
      <c r="A8" s="9" t="s">
        <v>29</v>
      </c>
      <c r="B8" s="38">
        <v>6</v>
      </c>
      <c r="C8" s="17">
        <v>100</v>
      </c>
      <c r="D8" s="17">
        <v>691</v>
      </c>
      <c r="E8" s="17">
        <v>53</v>
      </c>
      <c r="F8" s="17">
        <v>68</v>
      </c>
      <c r="G8" s="18">
        <v>9.8000000000000004E-2</v>
      </c>
      <c r="H8" s="17">
        <v>570</v>
      </c>
      <c r="I8" s="18">
        <v>0.82499999999999996</v>
      </c>
      <c r="J8" s="19">
        <v>0</v>
      </c>
      <c r="K8" s="41">
        <f t="shared" ref="K8:K39" si="0">D8*C8</f>
        <v>69100</v>
      </c>
    </row>
    <row r="9" spans="1:11" ht="17.5" x14ac:dyDescent="0.35">
      <c r="A9" s="5" t="s">
        <v>30</v>
      </c>
      <c r="B9" s="8">
        <v>3</v>
      </c>
      <c r="C9" s="13">
        <v>287</v>
      </c>
      <c r="D9" s="13">
        <v>2085</v>
      </c>
      <c r="E9" s="13">
        <v>14</v>
      </c>
      <c r="F9" s="13">
        <v>13</v>
      </c>
      <c r="G9" s="14">
        <v>6.0000000000000001E-3</v>
      </c>
      <c r="H9" s="13">
        <v>2055</v>
      </c>
      <c r="I9" s="14">
        <v>0.98599999999999999</v>
      </c>
      <c r="J9" s="15">
        <v>3</v>
      </c>
      <c r="K9" s="40">
        <f t="shared" si="0"/>
        <v>598395</v>
      </c>
    </row>
    <row r="10" spans="1:11" ht="17.5" x14ac:dyDescent="0.35">
      <c r="A10" s="5" t="s">
        <v>31</v>
      </c>
      <c r="B10" s="8">
        <v>4</v>
      </c>
      <c r="C10" s="13">
        <v>68</v>
      </c>
      <c r="D10" s="13">
        <v>3308</v>
      </c>
      <c r="E10" s="13">
        <v>365</v>
      </c>
      <c r="F10" s="13">
        <v>365</v>
      </c>
      <c r="G10" s="14">
        <v>0.11</v>
      </c>
      <c r="H10" s="13">
        <v>2576</v>
      </c>
      <c r="I10" s="14">
        <v>0.77900000000000003</v>
      </c>
      <c r="J10" s="15">
        <v>2</v>
      </c>
      <c r="K10" s="40">
        <f t="shared" si="0"/>
        <v>224944</v>
      </c>
    </row>
    <row r="11" spans="1:11" ht="17.5" x14ac:dyDescent="0.35">
      <c r="A11" s="5" t="s">
        <v>32</v>
      </c>
      <c r="B11" s="8">
        <v>6</v>
      </c>
      <c r="C11" s="13">
        <v>139</v>
      </c>
      <c r="D11" s="13">
        <v>1978</v>
      </c>
      <c r="E11" s="13">
        <v>89</v>
      </c>
      <c r="F11" s="13">
        <v>19</v>
      </c>
      <c r="G11" s="14">
        <v>0.01</v>
      </c>
      <c r="H11" s="13">
        <v>1866</v>
      </c>
      <c r="I11" s="14">
        <v>0.94299999999999995</v>
      </c>
      <c r="J11" s="15">
        <v>4</v>
      </c>
      <c r="K11" s="40">
        <f t="shared" si="0"/>
        <v>274942</v>
      </c>
    </row>
    <row r="12" spans="1:11" ht="17.5" x14ac:dyDescent="0.35">
      <c r="A12" s="5" t="s">
        <v>33</v>
      </c>
      <c r="B12" s="8">
        <v>6</v>
      </c>
      <c r="C12" s="13">
        <v>55</v>
      </c>
      <c r="D12" s="13">
        <v>63112</v>
      </c>
      <c r="E12" s="13">
        <v>22318</v>
      </c>
      <c r="F12" s="13">
        <v>9019</v>
      </c>
      <c r="G12" s="14">
        <v>0.14299999999999999</v>
      </c>
      <c r="H12" s="13">
        <v>31758</v>
      </c>
      <c r="I12" s="14">
        <v>0.503</v>
      </c>
      <c r="J12" s="15">
        <v>17</v>
      </c>
      <c r="K12" s="40">
        <f t="shared" si="0"/>
        <v>3471160</v>
      </c>
    </row>
    <row r="13" spans="1:11" ht="17.5" x14ac:dyDescent="0.35">
      <c r="A13" s="5" t="s">
        <v>34</v>
      </c>
      <c r="B13" s="8">
        <v>4</v>
      </c>
      <c r="C13" s="13">
        <v>41</v>
      </c>
      <c r="D13" s="13">
        <v>383</v>
      </c>
      <c r="E13" s="13">
        <v>336</v>
      </c>
      <c r="F13" s="13">
        <v>12</v>
      </c>
      <c r="G13" s="14">
        <v>3.1E-2</v>
      </c>
      <c r="H13" s="13">
        <v>35</v>
      </c>
      <c r="I13" s="14">
        <v>9.0999999999999998E-2</v>
      </c>
      <c r="J13" s="15">
        <v>0</v>
      </c>
      <c r="K13" s="40">
        <f t="shared" si="0"/>
        <v>15703</v>
      </c>
    </row>
    <row r="14" spans="1:11" ht="17.5" x14ac:dyDescent="0.35">
      <c r="A14" s="5" t="s">
        <v>35</v>
      </c>
      <c r="B14" s="8">
        <v>1</v>
      </c>
      <c r="C14" s="13">
        <v>138</v>
      </c>
      <c r="D14" s="13">
        <v>8759</v>
      </c>
      <c r="E14" s="13">
        <v>1300</v>
      </c>
      <c r="F14" s="13">
        <v>783</v>
      </c>
      <c r="G14" s="14">
        <v>8.8999999999999996E-2</v>
      </c>
      <c r="H14" s="13">
        <v>6617</v>
      </c>
      <c r="I14" s="14">
        <v>0.755</v>
      </c>
      <c r="J14" s="15">
        <v>59</v>
      </c>
      <c r="K14" s="40">
        <f t="shared" si="0"/>
        <v>1208742</v>
      </c>
    </row>
    <row r="15" spans="1:11" ht="17.5" x14ac:dyDescent="0.35">
      <c r="A15" s="5" t="s">
        <v>36</v>
      </c>
      <c r="B15" s="8">
        <v>2</v>
      </c>
      <c r="C15" s="13">
        <v>107</v>
      </c>
      <c r="D15" s="13">
        <v>1792</v>
      </c>
      <c r="E15" s="13">
        <v>457</v>
      </c>
      <c r="F15" s="13">
        <v>161</v>
      </c>
      <c r="G15" s="14">
        <v>0.09</v>
      </c>
      <c r="H15" s="13">
        <v>1159</v>
      </c>
      <c r="I15" s="14">
        <v>0.64700000000000002</v>
      </c>
      <c r="J15" s="15">
        <v>15</v>
      </c>
      <c r="K15" s="40">
        <f t="shared" si="0"/>
        <v>191744</v>
      </c>
    </row>
    <row r="16" spans="1:11" ht="17.5" x14ac:dyDescent="0.35">
      <c r="A16" s="5" t="s">
        <v>37</v>
      </c>
      <c r="B16" s="8">
        <v>2</v>
      </c>
      <c r="C16" s="13">
        <v>52</v>
      </c>
      <c r="D16" s="13">
        <v>517</v>
      </c>
      <c r="E16" s="13">
        <v>195</v>
      </c>
      <c r="F16" s="13">
        <v>68</v>
      </c>
      <c r="G16" s="14">
        <v>0.13200000000000001</v>
      </c>
      <c r="H16" s="13">
        <v>251</v>
      </c>
      <c r="I16" s="14">
        <v>0.48499999999999999</v>
      </c>
      <c r="J16" s="15">
        <v>3</v>
      </c>
      <c r="K16" s="40">
        <f t="shared" si="0"/>
        <v>26884</v>
      </c>
    </row>
    <row r="17" spans="1:11" ht="17.5" x14ac:dyDescent="0.35">
      <c r="A17" s="5" t="s">
        <v>38</v>
      </c>
      <c r="B17" s="8">
        <v>3</v>
      </c>
      <c r="C17" s="13">
        <v>124</v>
      </c>
      <c r="D17" s="13">
        <v>50812</v>
      </c>
      <c r="E17" s="13">
        <v>8230</v>
      </c>
      <c r="F17" s="13">
        <v>3481</v>
      </c>
      <c r="G17" s="14">
        <v>6.9000000000000006E-2</v>
      </c>
      <c r="H17" s="13">
        <v>39044</v>
      </c>
      <c r="I17" s="14">
        <v>0.76800000000000002</v>
      </c>
      <c r="J17" s="15">
        <v>57</v>
      </c>
      <c r="K17" s="40">
        <f t="shared" si="0"/>
        <v>6300688</v>
      </c>
    </row>
    <row r="18" spans="1:11" ht="17.5" x14ac:dyDescent="0.35">
      <c r="A18" s="5" t="s">
        <v>39</v>
      </c>
      <c r="B18" s="8">
        <v>3</v>
      </c>
      <c r="C18" s="13">
        <v>289</v>
      </c>
      <c r="D18" s="13">
        <v>2533</v>
      </c>
      <c r="E18" s="13">
        <v>49</v>
      </c>
      <c r="F18" s="13">
        <v>19</v>
      </c>
      <c r="G18" s="14">
        <v>8.0000000000000002E-3</v>
      </c>
      <c r="H18" s="13">
        <v>2435</v>
      </c>
      <c r="I18" s="14">
        <v>0.96099999999999997</v>
      </c>
      <c r="J18" s="15">
        <v>30</v>
      </c>
      <c r="K18" s="40">
        <f t="shared" si="0"/>
        <v>732037</v>
      </c>
    </row>
    <row r="19" spans="1:11" ht="17.5" x14ac:dyDescent="0.35">
      <c r="A19" s="5" t="s">
        <v>40</v>
      </c>
      <c r="B19" s="8">
        <v>6</v>
      </c>
      <c r="C19" s="13">
        <v>129</v>
      </c>
      <c r="D19" s="13">
        <v>763</v>
      </c>
      <c r="E19" s="13">
        <v>283</v>
      </c>
      <c r="F19" s="13">
        <v>44</v>
      </c>
      <c r="G19" s="14">
        <v>5.8000000000000003E-2</v>
      </c>
      <c r="H19" s="13">
        <v>416</v>
      </c>
      <c r="I19" s="14">
        <v>0.54500000000000004</v>
      </c>
      <c r="J19" s="15">
        <v>20</v>
      </c>
      <c r="K19" s="40">
        <f t="shared" si="0"/>
        <v>98427</v>
      </c>
    </row>
    <row r="20" spans="1:11" ht="17.5" x14ac:dyDescent="0.35">
      <c r="A20" s="5" t="s">
        <v>41</v>
      </c>
      <c r="B20" s="8">
        <v>5</v>
      </c>
      <c r="C20" s="13">
        <v>51</v>
      </c>
      <c r="D20" s="13">
        <v>3950</v>
      </c>
      <c r="E20" s="13">
        <v>62</v>
      </c>
      <c r="F20" s="13">
        <v>1387</v>
      </c>
      <c r="G20" s="14">
        <v>0.35099999999999998</v>
      </c>
      <c r="H20" s="13">
        <v>2491</v>
      </c>
      <c r="I20" s="14">
        <v>0.63100000000000001</v>
      </c>
      <c r="J20" s="15">
        <v>10</v>
      </c>
      <c r="K20" s="40">
        <f t="shared" si="0"/>
        <v>201450</v>
      </c>
    </row>
    <row r="21" spans="1:11" ht="17.5" x14ac:dyDescent="0.35">
      <c r="A21" s="5" t="s">
        <v>42</v>
      </c>
      <c r="B21" s="8">
        <v>6</v>
      </c>
      <c r="C21" s="13">
        <v>53</v>
      </c>
      <c r="D21" s="13">
        <v>2501</v>
      </c>
      <c r="E21" s="13">
        <v>672</v>
      </c>
      <c r="F21" s="13">
        <v>497</v>
      </c>
      <c r="G21" s="14">
        <v>0.19900000000000001</v>
      </c>
      <c r="H21" s="13">
        <v>1332</v>
      </c>
      <c r="I21" s="14">
        <v>0.53300000000000003</v>
      </c>
      <c r="J21" s="15">
        <v>0</v>
      </c>
      <c r="K21" s="40">
        <f t="shared" si="0"/>
        <v>132553</v>
      </c>
    </row>
    <row r="22" spans="1:11" ht="17.5" x14ac:dyDescent="0.35">
      <c r="A22" s="5" t="s">
        <v>43</v>
      </c>
      <c r="B22" s="8">
        <v>5</v>
      </c>
      <c r="C22" s="13">
        <v>80</v>
      </c>
      <c r="D22" s="13">
        <v>2443</v>
      </c>
      <c r="E22" s="13">
        <v>1290</v>
      </c>
      <c r="F22" s="13">
        <v>338</v>
      </c>
      <c r="G22" s="14">
        <v>0.13800000000000001</v>
      </c>
      <c r="H22" s="13">
        <v>810</v>
      </c>
      <c r="I22" s="14">
        <v>0.33200000000000002</v>
      </c>
      <c r="J22" s="15">
        <v>5</v>
      </c>
      <c r="K22" s="40">
        <f t="shared" si="0"/>
        <v>195440</v>
      </c>
    </row>
    <row r="23" spans="1:11" ht="17.5" x14ac:dyDescent="0.35">
      <c r="A23" s="5" t="s">
        <v>44</v>
      </c>
      <c r="B23" s="8">
        <v>5</v>
      </c>
      <c r="C23" s="13">
        <v>111</v>
      </c>
      <c r="D23" s="13">
        <v>26999</v>
      </c>
      <c r="E23" s="13">
        <v>3860</v>
      </c>
      <c r="F23" s="13">
        <v>1951</v>
      </c>
      <c r="G23" s="14">
        <v>7.1999999999999995E-2</v>
      </c>
      <c r="H23" s="13">
        <v>21181</v>
      </c>
      <c r="I23" s="14">
        <v>0.78500000000000003</v>
      </c>
      <c r="J23" s="15">
        <v>7</v>
      </c>
      <c r="K23" s="40">
        <f t="shared" si="0"/>
        <v>2996889</v>
      </c>
    </row>
    <row r="24" spans="1:11" ht="17.5" x14ac:dyDescent="0.35">
      <c r="A24" s="5" t="s">
        <v>45</v>
      </c>
      <c r="B24" s="8">
        <v>5</v>
      </c>
      <c r="C24" s="13">
        <v>72</v>
      </c>
      <c r="D24" s="13">
        <v>1806</v>
      </c>
      <c r="E24" s="13">
        <v>43</v>
      </c>
      <c r="F24" s="13">
        <v>195</v>
      </c>
      <c r="G24" s="14">
        <v>0.108</v>
      </c>
      <c r="H24" s="13">
        <v>1565</v>
      </c>
      <c r="I24" s="14">
        <v>0.86699999999999999</v>
      </c>
      <c r="J24" s="15">
        <v>3</v>
      </c>
      <c r="K24" s="40">
        <f t="shared" si="0"/>
        <v>130032</v>
      </c>
    </row>
    <row r="25" spans="1:11" ht="17.5" x14ac:dyDescent="0.35">
      <c r="A25" s="5" t="s">
        <v>46</v>
      </c>
      <c r="B25" s="8">
        <v>3</v>
      </c>
      <c r="C25" s="13">
        <v>80</v>
      </c>
      <c r="D25" s="13">
        <v>5006</v>
      </c>
      <c r="E25" s="13">
        <v>502</v>
      </c>
      <c r="F25" s="13">
        <v>351</v>
      </c>
      <c r="G25" s="14">
        <v>7.0000000000000007E-2</v>
      </c>
      <c r="H25" s="13">
        <v>4153</v>
      </c>
      <c r="I25" s="14">
        <v>0.83</v>
      </c>
      <c r="J25" s="15">
        <v>0</v>
      </c>
      <c r="K25" s="40">
        <f t="shared" si="0"/>
        <v>400480</v>
      </c>
    </row>
    <row r="26" spans="1:11" ht="17.5" x14ac:dyDescent="0.35">
      <c r="A26" s="5" t="s">
        <v>47</v>
      </c>
      <c r="B26" s="8">
        <v>4</v>
      </c>
      <c r="C26" s="13">
        <v>104</v>
      </c>
      <c r="D26" s="13">
        <v>18727</v>
      </c>
      <c r="E26" s="13">
        <v>2991</v>
      </c>
      <c r="F26" s="13">
        <v>1276</v>
      </c>
      <c r="G26" s="14">
        <v>6.8000000000000005E-2</v>
      </c>
      <c r="H26" s="13">
        <v>14460</v>
      </c>
      <c r="I26" s="14">
        <v>0.77200000000000002</v>
      </c>
      <c r="J26" s="15">
        <v>0</v>
      </c>
      <c r="K26" s="40">
        <f t="shared" si="0"/>
        <v>1947608</v>
      </c>
    </row>
    <row r="27" spans="1:11" ht="17.5" x14ac:dyDescent="0.35">
      <c r="A27" s="5" t="s">
        <v>48</v>
      </c>
      <c r="B27" s="8">
        <v>1</v>
      </c>
      <c r="C27" s="13">
        <v>136</v>
      </c>
      <c r="D27" s="13">
        <v>14902</v>
      </c>
      <c r="E27" s="13">
        <v>1319</v>
      </c>
      <c r="F27" s="13">
        <v>2753</v>
      </c>
      <c r="G27" s="14">
        <v>0.185</v>
      </c>
      <c r="H27" s="13">
        <v>10746</v>
      </c>
      <c r="I27" s="14">
        <v>0.72099999999999997</v>
      </c>
      <c r="J27" s="15">
        <v>84</v>
      </c>
      <c r="K27" s="40">
        <f t="shared" si="0"/>
        <v>2026672</v>
      </c>
    </row>
    <row r="28" spans="1:11" ht="17.5" x14ac:dyDescent="0.35">
      <c r="A28" s="5" t="s">
        <v>49</v>
      </c>
      <c r="B28" s="8">
        <v>2</v>
      </c>
      <c r="C28" s="13">
        <v>65</v>
      </c>
      <c r="D28" s="13">
        <v>4297</v>
      </c>
      <c r="E28" s="13">
        <v>1887</v>
      </c>
      <c r="F28" s="13">
        <v>590</v>
      </c>
      <c r="G28" s="14">
        <v>0.13700000000000001</v>
      </c>
      <c r="H28" s="13">
        <v>1811</v>
      </c>
      <c r="I28" s="14">
        <v>0.42099999999999999</v>
      </c>
      <c r="J28" s="15">
        <v>9</v>
      </c>
      <c r="K28" s="40">
        <f t="shared" si="0"/>
        <v>279305</v>
      </c>
    </row>
    <row r="29" spans="1:11" ht="17.5" x14ac:dyDescent="0.35">
      <c r="A29" s="5" t="s">
        <v>50</v>
      </c>
      <c r="B29" s="8">
        <v>1</v>
      </c>
      <c r="C29" s="13">
        <v>141</v>
      </c>
      <c r="D29" s="13">
        <v>3911</v>
      </c>
      <c r="E29" s="13">
        <v>886</v>
      </c>
      <c r="F29" s="13">
        <v>184</v>
      </c>
      <c r="G29" s="14">
        <v>4.7E-2</v>
      </c>
      <c r="H29" s="13">
        <v>2813</v>
      </c>
      <c r="I29" s="14">
        <v>0.71899999999999997</v>
      </c>
      <c r="J29" s="15">
        <v>28</v>
      </c>
      <c r="K29" s="40">
        <f t="shared" si="0"/>
        <v>551451</v>
      </c>
    </row>
    <row r="30" spans="1:11" ht="17.5" x14ac:dyDescent="0.35">
      <c r="A30" s="5" t="s">
        <v>51</v>
      </c>
      <c r="B30" s="8">
        <v>5</v>
      </c>
      <c r="C30" s="13">
        <v>130</v>
      </c>
      <c r="D30" s="13">
        <v>1621</v>
      </c>
      <c r="E30" s="13">
        <v>282</v>
      </c>
      <c r="F30" s="13">
        <v>54</v>
      </c>
      <c r="G30" s="14">
        <v>3.3000000000000002E-2</v>
      </c>
      <c r="H30" s="13">
        <v>1243</v>
      </c>
      <c r="I30" s="14">
        <v>0.76700000000000002</v>
      </c>
      <c r="J30" s="15">
        <v>42</v>
      </c>
      <c r="K30" s="40">
        <f t="shared" si="0"/>
        <v>210730</v>
      </c>
    </row>
    <row r="31" spans="1:11" ht="17.5" x14ac:dyDescent="0.35">
      <c r="A31" s="5" t="s">
        <v>52</v>
      </c>
      <c r="B31" s="8">
        <v>5</v>
      </c>
      <c r="C31" s="13">
        <v>35</v>
      </c>
      <c r="D31" s="13">
        <v>2324</v>
      </c>
      <c r="E31" s="13">
        <v>1242</v>
      </c>
      <c r="F31" s="13">
        <v>396</v>
      </c>
      <c r="G31" s="14">
        <v>0.17</v>
      </c>
      <c r="H31" s="13">
        <v>684</v>
      </c>
      <c r="I31" s="14">
        <v>0.29399999999999998</v>
      </c>
      <c r="J31" s="15">
        <v>2</v>
      </c>
      <c r="K31" s="40">
        <f t="shared" si="0"/>
        <v>81340</v>
      </c>
    </row>
    <row r="32" spans="1:11" ht="17.5" x14ac:dyDescent="0.35">
      <c r="A32" s="5" t="s">
        <v>53</v>
      </c>
      <c r="B32" s="8">
        <v>5</v>
      </c>
      <c r="C32" s="13">
        <v>140</v>
      </c>
      <c r="D32" s="13">
        <v>25129</v>
      </c>
      <c r="E32" s="13">
        <v>2592</v>
      </c>
      <c r="F32" s="13">
        <v>1184</v>
      </c>
      <c r="G32" s="14">
        <v>4.7E-2</v>
      </c>
      <c r="H32" s="13">
        <v>21250</v>
      </c>
      <c r="I32" s="14">
        <v>0.84599999999999997</v>
      </c>
      <c r="J32" s="15">
        <v>103</v>
      </c>
      <c r="K32" s="40">
        <f t="shared" si="0"/>
        <v>3518060</v>
      </c>
    </row>
    <row r="33" spans="1:11" ht="17.5" x14ac:dyDescent="0.35">
      <c r="A33" s="5" t="s">
        <v>54</v>
      </c>
      <c r="B33" s="8">
        <v>3</v>
      </c>
      <c r="C33" s="13">
        <v>125</v>
      </c>
      <c r="D33" s="13">
        <v>16151</v>
      </c>
      <c r="E33" s="13">
        <v>2355</v>
      </c>
      <c r="F33" s="13">
        <v>1148</v>
      </c>
      <c r="G33" s="14">
        <v>7.0999999999999994E-2</v>
      </c>
      <c r="H33" s="13">
        <v>12648</v>
      </c>
      <c r="I33" s="14">
        <v>0.78300000000000003</v>
      </c>
      <c r="J33" s="15">
        <v>0</v>
      </c>
      <c r="K33" s="40">
        <f t="shared" si="0"/>
        <v>2018875</v>
      </c>
    </row>
    <row r="34" spans="1:11" ht="17.5" x14ac:dyDescent="0.35">
      <c r="A34" s="5" t="s">
        <v>55</v>
      </c>
      <c r="B34" s="8">
        <v>4</v>
      </c>
      <c r="C34" s="13">
        <v>20</v>
      </c>
      <c r="D34" s="13">
        <v>106</v>
      </c>
      <c r="E34" s="13">
        <v>80</v>
      </c>
      <c r="F34" s="13">
        <v>23</v>
      </c>
      <c r="G34" s="14">
        <v>0.217</v>
      </c>
      <c r="H34" s="13">
        <v>3</v>
      </c>
      <c r="I34" s="14">
        <v>2.8000000000000001E-2</v>
      </c>
      <c r="J34" s="15">
        <v>0</v>
      </c>
      <c r="K34" s="40">
        <f t="shared" si="0"/>
        <v>2120</v>
      </c>
    </row>
    <row r="35" spans="1:11" ht="17.5" x14ac:dyDescent="0.35">
      <c r="A35" s="5" t="s">
        <v>56</v>
      </c>
      <c r="B35" s="8">
        <v>3</v>
      </c>
      <c r="C35" s="13">
        <v>112</v>
      </c>
      <c r="D35" s="13">
        <v>16522</v>
      </c>
      <c r="E35" s="13">
        <v>2195</v>
      </c>
      <c r="F35" s="13">
        <v>1098</v>
      </c>
      <c r="G35" s="14">
        <v>6.6000000000000003E-2</v>
      </c>
      <c r="H35" s="13">
        <v>13221</v>
      </c>
      <c r="I35" s="14">
        <v>0.8</v>
      </c>
      <c r="J35" s="15">
        <v>8</v>
      </c>
      <c r="K35" s="40">
        <f t="shared" si="0"/>
        <v>1850464</v>
      </c>
    </row>
    <row r="36" spans="1:11" ht="17.5" x14ac:dyDescent="0.35">
      <c r="A36" s="5" t="s">
        <v>57</v>
      </c>
      <c r="B36" s="8">
        <v>4</v>
      </c>
      <c r="C36" s="13">
        <v>98</v>
      </c>
      <c r="D36" s="13">
        <v>1293</v>
      </c>
      <c r="E36" s="13">
        <v>238</v>
      </c>
      <c r="F36" s="13">
        <v>136</v>
      </c>
      <c r="G36" s="14">
        <v>0.105</v>
      </c>
      <c r="H36" s="13">
        <v>919</v>
      </c>
      <c r="I36" s="14">
        <v>0.71099999999999997</v>
      </c>
      <c r="J36" s="15">
        <v>0</v>
      </c>
      <c r="K36" s="40">
        <f t="shared" si="0"/>
        <v>126714</v>
      </c>
    </row>
    <row r="37" spans="1:11" ht="17.5" x14ac:dyDescent="0.35">
      <c r="A37" s="5" t="s">
        <v>58</v>
      </c>
      <c r="B37" s="8">
        <v>5</v>
      </c>
      <c r="C37" s="13">
        <v>118</v>
      </c>
      <c r="D37" s="13">
        <v>6094</v>
      </c>
      <c r="E37" s="13">
        <v>963</v>
      </c>
      <c r="F37" s="13">
        <v>426</v>
      </c>
      <c r="G37" s="14">
        <v>7.0000000000000007E-2</v>
      </c>
      <c r="H37" s="13">
        <v>4690</v>
      </c>
      <c r="I37" s="14">
        <v>0.77</v>
      </c>
      <c r="J37" s="15">
        <v>15</v>
      </c>
      <c r="K37" s="40">
        <f t="shared" si="0"/>
        <v>719092</v>
      </c>
    </row>
    <row r="38" spans="1:11" ht="17.5" x14ac:dyDescent="0.35">
      <c r="A38" s="5" t="s">
        <v>59</v>
      </c>
      <c r="B38" s="8">
        <v>1</v>
      </c>
      <c r="C38" s="13">
        <v>196</v>
      </c>
      <c r="D38" s="13">
        <v>1427</v>
      </c>
      <c r="E38" s="13">
        <v>7</v>
      </c>
      <c r="F38" s="13">
        <v>7</v>
      </c>
      <c r="G38" s="14">
        <v>5.0000000000000001E-3</v>
      </c>
      <c r="H38" s="13">
        <v>1410</v>
      </c>
      <c r="I38" s="14">
        <v>0.98799999999999999</v>
      </c>
      <c r="J38" s="15">
        <v>3</v>
      </c>
      <c r="K38" s="40">
        <f t="shared" si="0"/>
        <v>279692</v>
      </c>
    </row>
    <row r="39" spans="1:11" ht="17.5" x14ac:dyDescent="0.35">
      <c r="A39" s="5" t="s">
        <v>60</v>
      </c>
      <c r="B39" s="8">
        <v>1</v>
      </c>
      <c r="C39" s="13">
        <v>50</v>
      </c>
      <c r="D39" s="13">
        <v>1120</v>
      </c>
      <c r="E39" s="13">
        <v>510</v>
      </c>
      <c r="F39" s="13">
        <v>152</v>
      </c>
      <c r="G39" s="14">
        <v>0.13600000000000001</v>
      </c>
      <c r="H39" s="13">
        <v>454</v>
      </c>
      <c r="I39" s="14">
        <v>0.40500000000000003</v>
      </c>
      <c r="J39" s="15">
        <v>4</v>
      </c>
      <c r="K39" s="40">
        <f t="shared" si="0"/>
        <v>56000</v>
      </c>
    </row>
    <row r="40" spans="1:11" ht="17.5" x14ac:dyDescent="0.35">
      <c r="A40" s="5" t="s">
        <v>61</v>
      </c>
      <c r="B40" s="8">
        <v>4</v>
      </c>
      <c r="C40" s="13">
        <v>39</v>
      </c>
      <c r="D40" s="13">
        <v>2634</v>
      </c>
      <c r="E40" s="13">
        <v>1071</v>
      </c>
      <c r="F40" s="13">
        <v>512</v>
      </c>
      <c r="G40" s="14">
        <v>0.19400000000000001</v>
      </c>
      <c r="H40" s="13">
        <v>1051</v>
      </c>
      <c r="I40" s="14">
        <v>0.39900000000000002</v>
      </c>
      <c r="J40" s="15">
        <v>0</v>
      </c>
      <c r="K40" s="40">
        <f t="shared" ref="K40:K60" si="1">D40*C40</f>
        <v>102726</v>
      </c>
    </row>
    <row r="41" spans="1:11" ht="17.5" x14ac:dyDescent="0.35">
      <c r="A41" s="5" t="s">
        <v>62</v>
      </c>
      <c r="B41" s="8">
        <v>6</v>
      </c>
      <c r="C41" s="13">
        <v>119</v>
      </c>
      <c r="D41" s="13">
        <v>1095</v>
      </c>
      <c r="E41" s="13">
        <v>11</v>
      </c>
      <c r="F41" s="13">
        <v>5</v>
      </c>
      <c r="G41" s="14">
        <v>5.0000000000000001E-3</v>
      </c>
      <c r="H41" s="13">
        <v>1078</v>
      </c>
      <c r="I41" s="14">
        <v>0.98399999999999999</v>
      </c>
      <c r="J41" s="15">
        <v>1</v>
      </c>
      <c r="K41" s="40">
        <f t="shared" si="1"/>
        <v>130305</v>
      </c>
    </row>
    <row r="42" spans="1:11" ht="17.5" x14ac:dyDescent="0.35">
      <c r="A42" s="5" t="s">
        <v>63</v>
      </c>
      <c r="B42" s="8">
        <v>1</v>
      </c>
      <c r="C42" s="13">
        <v>61</v>
      </c>
      <c r="D42" s="13">
        <v>7844</v>
      </c>
      <c r="E42" s="13">
        <v>2191</v>
      </c>
      <c r="F42" s="13">
        <v>1207</v>
      </c>
      <c r="G42" s="14">
        <v>0.154</v>
      </c>
      <c r="H42" s="13">
        <v>4440</v>
      </c>
      <c r="I42" s="14">
        <v>0.56599999999999995</v>
      </c>
      <c r="J42" s="15">
        <v>6</v>
      </c>
      <c r="K42" s="40">
        <f t="shared" si="1"/>
        <v>478484</v>
      </c>
    </row>
    <row r="43" spans="1:11" ht="17.5" x14ac:dyDescent="0.35">
      <c r="A43" s="5" t="s">
        <v>64</v>
      </c>
      <c r="B43" s="8">
        <v>5</v>
      </c>
      <c r="C43" s="13">
        <v>33</v>
      </c>
      <c r="D43" s="13">
        <v>4293</v>
      </c>
      <c r="E43" s="13">
        <v>1838</v>
      </c>
      <c r="F43" s="13">
        <v>1157</v>
      </c>
      <c r="G43" s="14">
        <v>0.27</v>
      </c>
      <c r="H43" s="13">
        <v>1298</v>
      </c>
      <c r="I43" s="14">
        <v>0.30199999999999999</v>
      </c>
      <c r="J43" s="15">
        <v>0</v>
      </c>
      <c r="K43" s="40">
        <f t="shared" si="1"/>
        <v>141669</v>
      </c>
    </row>
    <row r="44" spans="1:11" ht="17.5" x14ac:dyDescent="0.35">
      <c r="A44" s="5" t="s">
        <v>65</v>
      </c>
      <c r="B44" s="8">
        <v>4</v>
      </c>
      <c r="C44" s="13">
        <v>45</v>
      </c>
      <c r="D44" s="13">
        <v>3491</v>
      </c>
      <c r="E44" s="13">
        <v>755</v>
      </c>
      <c r="F44" s="13">
        <v>437</v>
      </c>
      <c r="G44" s="14">
        <v>0.125</v>
      </c>
      <c r="H44" s="13">
        <v>2299</v>
      </c>
      <c r="I44" s="14">
        <v>0.65900000000000003</v>
      </c>
      <c r="J44" s="15">
        <v>0</v>
      </c>
      <c r="K44" s="40">
        <f t="shared" si="1"/>
        <v>157095</v>
      </c>
    </row>
    <row r="45" spans="1:11" ht="17.5" x14ac:dyDescent="0.35">
      <c r="A45" s="5" t="s">
        <v>66</v>
      </c>
      <c r="B45" s="8">
        <v>6</v>
      </c>
      <c r="C45" s="13">
        <v>62</v>
      </c>
      <c r="D45" s="13">
        <v>4973</v>
      </c>
      <c r="E45" s="13">
        <v>681</v>
      </c>
      <c r="F45" s="13">
        <v>489</v>
      </c>
      <c r="G45" s="14">
        <v>9.8000000000000004E-2</v>
      </c>
      <c r="H45" s="13">
        <v>3803</v>
      </c>
      <c r="I45" s="14">
        <v>0.76500000000000001</v>
      </c>
      <c r="J45" s="15">
        <v>0</v>
      </c>
      <c r="K45" s="40">
        <f t="shared" si="1"/>
        <v>308326</v>
      </c>
    </row>
    <row r="46" spans="1:11" ht="17.5" x14ac:dyDescent="0.35">
      <c r="A46" s="5" t="s">
        <v>67</v>
      </c>
      <c r="B46" s="8">
        <v>2</v>
      </c>
      <c r="C46" s="13">
        <v>42</v>
      </c>
      <c r="D46" s="13">
        <v>8115</v>
      </c>
      <c r="E46" s="13">
        <v>2984</v>
      </c>
      <c r="F46" s="13">
        <v>2075</v>
      </c>
      <c r="G46" s="14">
        <v>0.25600000000000001</v>
      </c>
      <c r="H46" s="13">
        <v>3051</v>
      </c>
      <c r="I46" s="14">
        <v>0.376</v>
      </c>
      <c r="J46" s="15">
        <v>5</v>
      </c>
      <c r="K46" s="40">
        <f t="shared" si="1"/>
        <v>340830</v>
      </c>
    </row>
    <row r="47" spans="1:11" ht="17.5" x14ac:dyDescent="0.35">
      <c r="A47" s="5" t="s">
        <v>68</v>
      </c>
      <c r="B47" s="8">
        <v>1</v>
      </c>
      <c r="C47" s="13">
        <v>21</v>
      </c>
      <c r="D47" s="13">
        <v>445</v>
      </c>
      <c r="E47" s="13">
        <v>355</v>
      </c>
      <c r="F47" s="13">
        <v>42</v>
      </c>
      <c r="G47" s="14">
        <v>9.4E-2</v>
      </c>
      <c r="H47" s="13">
        <v>47</v>
      </c>
      <c r="I47" s="14">
        <v>0.106</v>
      </c>
      <c r="J47" s="15">
        <v>1</v>
      </c>
      <c r="K47" s="40">
        <f t="shared" si="1"/>
        <v>9345</v>
      </c>
    </row>
    <row r="48" spans="1:11" ht="17.5" x14ac:dyDescent="0.35">
      <c r="A48" s="5" t="s">
        <v>69</v>
      </c>
      <c r="B48" s="8">
        <v>1</v>
      </c>
      <c r="C48" s="13">
        <v>29</v>
      </c>
      <c r="D48" s="13">
        <v>550</v>
      </c>
      <c r="E48" s="13">
        <v>226</v>
      </c>
      <c r="F48" s="13">
        <v>188</v>
      </c>
      <c r="G48" s="14">
        <v>0.34200000000000003</v>
      </c>
      <c r="H48" s="13">
        <v>136</v>
      </c>
      <c r="I48" s="14">
        <v>0.247</v>
      </c>
      <c r="J48" s="15">
        <v>0</v>
      </c>
      <c r="K48" s="40">
        <f t="shared" si="1"/>
        <v>15950</v>
      </c>
    </row>
    <row r="49" spans="1:11" ht="17.5" x14ac:dyDescent="0.35">
      <c r="A49" s="5" t="s">
        <v>70</v>
      </c>
      <c r="B49" s="8">
        <v>3</v>
      </c>
      <c r="C49" s="13">
        <v>56</v>
      </c>
      <c r="D49" s="13">
        <v>2871</v>
      </c>
      <c r="E49" s="13">
        <v>567</v>
      </c>
      <c r="F49" s="13">
        <v>743</v>
      </c>
      <c r="G49" s="14">
        <v>0.25900000000000001</v>
      </c>
      <c r="H49" s="13">
        <v>1558</v>
      </c>
      <c r="I49" s="14">
        <v>0.54300000000000004</v>
      </c>
      <c r="J49" s="15">
        <v>3</v>
      </c>
      <c r="K49" s="40">
        <f t="shared" si="1"/>
        <v>160776</v>
      </c>
    </row>
    <row r="50" spans="1:11" ht="17.5" x14ac:dyDescent="0.35">
      <c r="A50" s="5" t="s">
        <v>71</v>
      </c>
      <c r="B50" s="8">
        <v>4</v>
      </c>
      <c r="C50" s="13">
        <v>100</v>
      </c>
      <c r="D50" s="13">
        <v>1017</v>
      </c>
      <c r="E50" s="13">
        <v>105</v>
      </c>
      <c r="F50" s="13">
        <v>66</v>
      </c>
      <c r="G50" s="14">
        <v>6.5000000000000002E-2</v>
      </c>
      <c r="H50" s="13">
        <v>845</v>
      </c>
      <c r="I50" s="14">
        <v>0.83099999999999996</v>
      </c>
      <c r="J50" s="15">
        <v>1</v>
      </c>
      <c r="K50" s="40">
        <f t="shared" si="1"/>
        <v>101700</v>
      </c>
    </row>
    <row r="51" spans="1:11" ht="17.5" x14ac:dyDescent="0.35">
      <c r="A51" s="5" t="s">
        <v>72</v>
      </c>
      <c r="B51" s="8">
        <v>3</v>
      </c>
      <c r="C51" s="13">
        <v>38</v>
      </c>
      <c r="D51" s="13">
        <v>12850</v>
      </c>
      <c r="E51" s="13">
        <v>5169</v>
      </c>
      <c r="F51" s="13">
        <v>2188</v>
      </c>
      <c r="G51" s="14">
        <v>0.17</v>
      </c>
      <c r="H51" s="13">
        <v>5492</v>
      </c>
      <c r="I51" s="14">
        <v>0.42699999999999999</v>
      </c>
      <c r="J51" s="15">
        <v>1</v>
      </c>
      <c r="K51" s="40">
        <f t="shared" si="1"/>
        <v>488300</v>
      </c>
    </row>
    <row r="52" spans="1:11" ht="17.5" x14ac:dyDescent="0.35">
      <c r="A52" s="5" t="s">
        <v>73</v>
      </c>
      <c r="B52" s="8">
        <v>4</v>
      </c>
      <c r="C52" s="13">
        <v>174</v>
      </c>
      <c r="D52" s="13">
        <v>56724</v>
      </c>
      <c r="E52" s="13">
        <v>4720</v>
      </c>
      <c r="F52" s="13">
        <v>2423</v>
      </c>
      <c r="G52" s="14">
        <v>4.2999999999999997E-2</v>
      </c>
      <c r="H52" s="13">
        <v>49328</v>
      </c>
      <c r="I52" s="14">
        <v>0.87</v>
      </c>
      <c r="J52" s="15">
        <v>253</v>
      </c>
      <c r="K52" s="40">
        <f t="shared" si="1"/>
        <v>9869976</v>
      </c>
    </row>
    <row r="53" spans="1:11" ht="17.5" x14ac:dyDescent="0.35">
      <c r="A53" s="5" t="s">
        <v>74</v>
      </c>
      <c r="B53" s="8">
        <v>4</v>
      </c>
      <c r="C53" s="13">
        <v>27</v>
      </c>
      <c r="D53" s="13">
        <v>2285</v>
      </c>
      <c r="E53" s="13">
        <v>1119</v>
      </c>
      <c r="F53" s="13">
        <v>619</v>
      </c>
      <c r="G53" s="14">
        <v>0.27100000000000002</v>
      </c>
      <c r="H53" s="13">
        <v>547</v>
      </c>
      <c r="I53" s="14">
        <v>0.23899999999999999</v>
      </c>
      <c r="J53" s="15">
        <v>0</v>
      </c>
      <c r="K53" s="40">
        <f t="shared" si="1"/>
        <v>61695</v>
      </c>
    </row>
    <row r="54" spans="1:11" ht="17.5" x14ac:dyDescent="0.35">
      <c r="A54" s="5" t="s">
        <v>75</v>
      </c>
      <c r="B54" s="8">
        <v>2</v>
      </c>
      <c r="C54" s="13">
        <v>255</v>
      </c>
      <c r="D54" s="13">
        <v>30163</v>
      </c>
      <c r="E54" s="13">
        <v>1333</v>
      </c>
      <c r="F54" s="13">
        <v>1512</v>
      </c>
      <c r="G54" s="14">
        <v>0.05</v>
      </c>
      <c r="H54" s="13">
        <v>17470</v>
      </c>
      <c r="I54" s="14">
        <v>0.57899999999999996</v>
      </c>
      <c r="J54" s="15">
        <v>9848</v>
      </c>
      <c r="K54" s="40">
        <f t="shared" si="1"/>
        <v>7691565</v>
      </c>
    </row>
    <row r="55" spans="1:11" ht="17.5" x14ac:dyDescent="0.35">
      <c r="A55" s="5" t="s">
        <v>76</v>
      </c>
      <c r="B55" s="8">
        <v>1</v>
      </c>
      <c r="C55" s="13">
        <v>222</v>
      </c>
      <c r="D55" s="13">
        <v>10</v>
      </c>
      <c r="E55" s="13">
        <v>2</v>
      </c>
      <c r="F55" s="13">
        <v>2</v>
      </c>
      <c r="G55" s="14">
        <v>0.2</v>
      </c>
      <c r="H55" s="13">
        <v>3</v>
      </c>
      <c r="I55" s="14">
        <v>0.3</v>
      </c>
      <c r="J55" s="15">
        <v>3</v>
      </c>
      <c r="K55" s="40">
        <f t="shared" si="1"/>
        <v>2220</v>
      </c>
    </row>
    <row r="56" spans="1:11" ht="17.5" x14ac:dyDescent="0.35">
      <c r="A56" s="5" t="s">
        <v>77</v>
      </c>
      <c r="B56" s="8">
        <v>1</v>
      </c>
      <c r="C56" s="13">
        <v>143</v>
      </c>
      <c r="D56" s="13">
        <v>118</v>
      </c>
      <c r="E56" s="13">
        <v>1</v>
      </c>
      <c r="F56" s="13">
        <v>0</v>
      </c>
      <c r="G56" s="14">
        <v>0</v>
      </c>
      <c r="H56" s="13">
        <v>117</v>
      </c>
      <c r="I56" s="14">
        <v>0.99199999999999999</v>
      </c>
      <c r="J56" s="15">
        <v>0</v>
      </c>
      <c r="K56" s="40">
        <f t="shared" si="1"/>
        <v>16874</v>
      </c>
    </row>
    <row r="57" spans="1:11" ht="17.5" x14ac:dyDescent="0.35">
      <c r="A57" s="5" t="s">
        <v>78</v>
      </c>
      <c r="B57" s="8">
        <v>6</v>
      </c>
      <c r="C57" s="13">
        <v>87</v>
      </c>
      <c r="D57" s="13">
        <v>24001</v>
      </c>
      <c r="E57" s="13">
        <v>2799</v>
      </c>
      <c r="F57" s="13">
        <v>1947</v>
      </c>
      <c r="G57" s="14">
        <v>8.1000000000000003E-2</v>
      </c>
      <c r="H57" s="13">
        <v>19252</v>
      </c>
      <c r="I57" s="14">
        <v>0.80200000000000005</v>
      </c>
      <c r="J57" s="15">
        <v>3</v>
      </c>
      <c r="K57" s="40">
        <f t="shared" si="1"/>
        <v>2088087</v>
      </c>
    </row>
    <row r="58" spans="1:11" ht="17.5" x14ac:dyDescent="0.35">
      <c r="A58" s="5" t="s">
        <v>79</v>
      </c>
      <c r="B58" s="8">
        <v>5</v>
      </c>
      <c r="C58" s="13">
        <v>69</v>
      </c>
      <c r="D58" s="13">
        <v>14430</v>
      </c>
      <c r="E58" s="13">
        <v>2736</v>
      </c>
      <c r="F58" s="13">
        <v>1591</v>
      </c>
      <c r="G58" s="14">
        <v>0.11</v>
      </c>
      <c r="H58" s="13">
        <v>10103</v>
      </c>
      <c r="I58" s="14">
        <v>0.7</v>
      </c>
      <c r="J58" s="15">
        <v>0</v>
      </c>
      <c r="K58" s="40">
        <f t="shared" si="1"/>
        <v>995670</v>
      </c>
    </row>
    <row r="59" spans="1:11" ht="17.5" x14ac:dyDescent="0.35">
      <c r="A59" s="5" t="s">
        <v>80</v>
      </c>
      <c r="B59" s="8">
        <v>2</v>
      </c>
      <c r="C59" s="13">
        <v>713</v>
      </c>
      <c r="D59" s="13">
        <v>1140</v>
      </c>
      <c r="E59" s="13">
        <v>285</v>
      </c>
      <c r="F59" s="13">
        <v>146</v>
      </c>
      <c r="G59" s="14">
        <v>0.128</v>
      </c>
      <c r="H59" s="13">
        <v>695</v>
      </c>
      <c r="I59" s="14">
        <v>0.61</v>
      </c>
      <c r="J59" s="15">
        <v>14</v>
      </c>
      <c r="K59" s="40">
        <f t="shared" si="1"/>
        <v>812820</v>
      </c>
    </row>
    <row r="60" spans="1:11" ht="18" thickBot="1" x14ac:dyDescent="0.4">
      <c r="A60" s="6" t="s">
        <v>81</v>
      </c>
      <c r="B60" s="78">
        <v>4</v>
      </c>
      <c r="C60" s="20">
        <v>40</v>
      </c>
      <c r="D60" s="20">
        <v>602</v>
      </c>
      <c r="E60" s="20">
        <v>230</v>
      </c>
      <c r="F60" s="20">
        <v>104</v>
      </c>
      <c r="G60" s="81">
        <v>0.17299999999999999</v>
      </c>
      <c r="H60" s="20">
        <v>268</v>
      </c>
      <c r="I60" s="21">
        <v>0.44500000000000001</v>
      </c>
      <c r="J60" s="22">
        <v>0</v>
      </c>
      <c r="K60" s="40">
        <f t="shared" si="1"/>
        <v>24080</v>
      </c>
    </row>
    <row r="61" spans="1:11" ht="18.5" thickBot="1" x14ac:dyDescent="0.45">
      <c r="A61" s="75" t="s">
        <v>82</v>
      </c>
      <c r="B61" s="76"/>
      <c r="C61" s="71">
        <f>K61/D61</f>
        <v>116.21475609936685</v>
      </c>
      <c r="D61" s="72">
        <f>SUM(D8:D60)</f>
        <v>472713</v>
      </c>
      <c r="E61" s="72">
        <f>SUM(E8:E60)</f>
        <v>86843</v>
      </c>
      <c r="F61" s="79">
        <f>SUM(F8:F60)</f>
        <v>45651</v>
      </c>
      <c r="G61" s="35">
        <f>F61/D61</f>
        <v>9.6572338818691261E-2</v>
      </c>
      <c r="H61" s="80">
        <f>SUM(H8:H60)</f>
        <v>329547</v>
      </c>
      <c r="I61" s="73">
        <f>H61/D61</f>
        <v>0.69713970210254428</v>
      </c>
      <c r="J61" s="72">
        <f>SUM(J8:J60)</f>
        <v>10672</v>
      </c>
      <c r="K61" s="74">
        <f>SUM(K8:K60)</f>
        <v>54936226</v>
      </c>
    </row>
    <row r="62" spans="1:11" ht="18" customHeight="1" x14ac:dyDescent="0.35">
      <c r="A62" s="97" t="s">
        <v>86</v>
      </c>
      <c r="B62" s="98"/>
      <c r="C62" s="98"/>
      <c r="D62" s="98"/>
      <c r="E62" s="98"/>
      <c r="F62" s="98"/>
      <c r="G62" s="98"/>
      <c r="H62" s="98"/>
      <c r="I62" s="98"/>
      <c r="J62" s="98"/>
      <c r="K62" s="99"/>
    </row>
    <row r="63" spans="1:11" ht="15.5" x14ac:dyDescent="0.35">
      <c r="A63" s="36"/>
      <c r="B63" s="86" t="s">
        <v>87</v>
      </c>
      <c r="C63" s="86"/>
      <c r="D63" s="86"/>
      <c r="E63" s="86"/>
      <c r="F63" s="86"/>
      <c r="G63" s="86"/>
      <c r="H63" s="86"/>
      <c r="I63" s="86"/>
      <c r="J63" s="86"/>
      <c r="K63" s="87"/>
    </row>
    <row r="64" spans="1:11" ht="15.5" x14ac:dyDescent="0.35">
      <c r="A64" s="85" t="s">
        <v>88</v>
      </c>
      <c r="B64" s="86"/>
      <c r="C64" s="86"/>
      <c r="D64" s="86"/>
      <c r="E64" s="86"/>
      <c r="F64" s="86"/>
      <c r="G64" s="86"/>
      <c r="H64" s="86"/>
      <c r="I64" s="86"/>
      <c r="J64" s="86"/>
      <c r="K64" s="87"/>
    </row>
    <row r="65" spans="1:11" ht="16" thickBot="1" x14ac:dyDescent="0.4">
      <c r="A65" s="88" t="s">
        <v>96</v>
      </c>
      <c r="B65" s="89"/>
      <c r="C65" s="89"/>
      <c r="D65" s="89"/>
      <c r="E65" s="89"/>
      <c r="F65" s="89"/>
      <c r="G65" s="89"/>
      <c r="H65" s="89"/>
      <c r="I65" s="89"/>
      <c r="J65" s="89"/>
      <c r="K65" s="90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90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7.5" x14ac:dyDescent="0.35">
      <c r="A8" s="83" t="s">
        <v>35</v>
      </c>
      <c r="B8" s="17">
        <v>138</v>
      </c>
      <c r="C8" s="17">
        <v>8759</v>
      </c>
      <c r="D8" s="17">
        <v>1300</v>
      </c>
      <c r="E8" s="17">
        <v>783</v>
      </c>
      <c r="F8" s="18">
        <v>8.8999999999999996E-2</v>
      </c>
      <c r="G8" s="17">
        <v>6617</v>
      </c>
      <c r="H8" s="18">
        <v>0.755</v>
      </c>
      <c r="I8" s="84">
        <v>59</v>
      </c>
      <c r="J8" s="40">
        <f>C8*B8</f>
        <v>1208742</v>
      </c>
    </row>
    <row r="9" spans="1:10" ht="17.5" x14ac:dyDescent="0.35">
      <c r="A9" s="2" t="s">
        <v>48</v>
      </c>
      <c r="B9" s="13">
        <v>136</v>
      </c>
      <c r="C9" s="13">
        <v>14902</v>
      </c>
      <c r="D9" s="13">
        <v>1319</v>
      </c>
      <c r="E9" s="13">
        <v>2753</v>
      </c>
      <c r="F9" s="14">
        <v>0.185</v>
      </c>
      <c r="G9" s="13">
        <v>10746</v>
      </c>
      <c r="H9" s="14">
        <v>0.72099999999999997</v>
      </c>
      <c r="I9" s="61">
        <v>84</v>
      </c>
      <c r="J9" s="40">
        <f>C9*B9</f>
        <v>2026672</v>
      </c>
    </row>
    <row r="10" spans="1:10" ht="17.5" x14ac:dyDescent="0.35">
      <c r="A10" s="2" t="s">
        <v>50</v>
      </c>
      <c r="B10" s="13">
        <v>141</v>
      </c>
      <c r="C10" s="13">
        <v>3911</v>
      </c>
      <c r="D10" s="13">
        <v>886</v>
      </c>
      <c r="E10" s="13">
        <v>184</v>
      </c>
      <c r="F10" s="14">
        <v>4.7E-2</v>
      </c>
      <c r="G10" s="13">
        <v>2813</v>
      </c>
      <c r="H10" s="14">
        <v>0.71899999999999997</v>
      </c>
      <c r="I10" s="61">
        <v>28</v>
      </c>
      <c r="J10" s="40">
        <f t="shared" ref="J10:J17" si="0">C10*B10</f>
        <v>551451</v>
      </c>
    </row>
    <row r="11" spans="1:10" ht="17.5" x14ac:dyDescent="0.35">
      <c r="A11" s="2" t="s">
        <v>59</v>
      </c>
      <c r="B11" s="13">
        <v>196</v>
      </c>
      <c r="C11" s="13">
        <v>1427</v>
      </c>
      <c r="D11" s="13">
        <v>7</v>
      </c>
      <c r="E11" s="13">
        <v>7</v>
      </c>
      <c r="F11" s="14">
        <v>5.0000000000000001E-3</v>
      </c>
      <c r="G11" s="13">
        <v>1410</v>
      </c>
      <c r="H11" s="14">
        <v>0.98799999999999999</v>
      </c>
      <c r="I11" s="61">
        <v>3</v>
      </c>
      <c r="J11" s="40">
        <f t="shared" si="0"/>
        <v>279692</v>
      </c>
    </row>
    <row r="12" spans="1:10" ht="17.5" x14ac:dyDescent="0.35">
      <c r="A12" s="2" t="s">
        <v>60</v>
      </c>
      <c r="B12" s="11">
        <v>50</v>
      </c>
      <c r="C12" s="11">
        <v>1120</v>
      </c>
      <c r="D12" s="11">
        <v>510</v>
      </c>
      <c r="E12" s="11">
        <v>152</v>
      </c>
      <c r="F12" s="12">
        <v>0.13600000000000001</v>
      </c>
      <c r="G12" s="11">
        <v>454</v>
      </c>
      <c r="H12" s="12">
        <v>0.40500000000000003</v>
      </c>
      <c r="I12" s="62">
        <v>4</v>
      </c>
      <c r="J12" s="40">
        <f t="shared" si="0"/>
        <v>56000</v>
      </c>
    </row>
    <row r="13" spans="1:10" ht="17.5" x14ac:dyDescent="0.35">
      <c r="A13" s="2" t="s">
        <v>63</v>
      </c>
      <c r="B13" s="13">
        <v>61</v>
      </c>
      <c r="C13" s="13">
        <v>7844</v>
      </c>
      <c r="D13" s="13">
        <v>2191</v>
      </c>
      <c r="E13" s="13">
        <v>1207</v>
      </c>
      <c r="F13" s="14">
        <v>0.154</v>
      </c>
      <c r="G13" s="13">
        <v>4440</v>
      </c>
      <c r="H13" s="14">
        <v>0.56599999999999995</v>
      </c>
      <c r="I13" s="61">
        <v>6</v>
      </c>
      <c r="J13" s="40">
        <f t="shared" si="0"/>
        <v>478484</v>
      </c>
    </row>
    <row r="14" spans="1:10" ht="17.5" x14ac:dyDescent="0.35">
      <c r="A14" s="2" t="s">
        <v>68</v>
      </c>
      <c r="B14" s="13">
        <v>21</v>
      </c>
      <c r="C14" s="13">
        <v>445</v>
      </c>
      <c r="D14" s="13">
        <v>355</v>
      </c>
      <c r="E14" s="13">
        <v>42</v>
      </c>
      <c r="F14" s="14">
        <v>9.4E-2</v>
      </c>
      <c r="G14" s="13">
        <v>47</v>
      </c>
      <c r="H14" s="14">
        <v>0.106</v>
      </c>
      <c r="I14" s="61">
        <v>1</v>
      </c>
      <c r="J14" s="40">
        <f t="shared" si="0"/>
        <v>9345</v>
      </c>
    </row>
    <row r="15" spans="1:10" ht="17.5" x14ac:dyDescent="0.35">
      <c r="A15" s="2" t="s">
        <v>69</v>
      </c>
      <c r="B15" s="13">
        <v>29</v>
      </c>
      <c r="C15" s="13">
        <v>550</v>
      </c>
      <c r="D15" s="13">
        <v>226</v>
      </c>
      <c r="E15" s="13">
        <v>188</v>
      </c>
      <c r="F15" s="14">
        <v>0.34200000000000003</v>
      </c>
      <c r="G15" s="13">
        <v>136</v>
      </c>
      <c r="H15" s="14">
        <v>0.247</v>
      </c>
      <c r="I15" s="61">
        <v>0</v>
      </c>
      <c r="J15" s="40">
        <f t="shared" si="0"/>
        <v>15950</v>
      </c>
    </row>
    <row r="16" spans="1:10" ht="17.5" x14ac:dyDescent="0.35">
      <c r="A16" s="2" t="s">
        <v>76</v>
      </c>
      <c r="B16" s="13">
        <v>222</v>
      </c>
      <c r="C16" s="13">
        <v>10</v>
      </c>
      <c r="D16" s="13">
        <v>2</v>
      </c>
      <c r="E16" s="13">
        <v>2</v>
      </c>
      <c r="F16" s="14">
        <v>0.2</v>
      </c>
      <c r="G16" s="13">
        <v>3</v>
      </c>
      <c r="H16" s="14">
        <v>0.3</v>
      </c>
      <c r="I16" s="61">
        <v>3</v>
      </c>
      <c r="J16" s="40">
        <f t="shared" si="0"/>
        <v>2220</v>
      </c>
    </row>
    <row r="17" spans="1:10" ht="18" thickBot="1" x14ac:dyDescent="0.4">
      <c r="A17" s="68" t="s">
        <v>77</v>
      </c>
      <c r="B17" s="20">
        <v>143</v>
      </c>
      <c r="C17" s="20">
        <v>118</v>
      </c>
      <c r="D17" s="20">
        <v>1</v>
      </c>
      <c r="E17" s="20">
        <v>0</v>
      </c>
      <c r="F17" s="21">
        <v>0</v>
      </c>
      <c r="G17" s="20">
        <v>117</v>
      </c>
      <c r="H17" s="21">
        <v>0.99199999999999999</v>
      </c>
      <c r="I17" s="69">
        <v>0</v>
      </c>
      <c r="J17" s="70">
        <f t="shared" si="0"/>
        <v>16874</v>
      </c>
    </row>
    <row r="18" spans="1:10" ht="39.75" customHeight="1" thickBot="1" x14ac:dyDescent="0.45">
      <c r="A18" s="63" t="s">
        <v>83</v>
      </c>
      <c r="B18" s="64">
        <f>J18/C18</f>
        <v>118.85150693342885</v>
      </c>
      <c r="C18" s="65">
        <f>SUM(C8:C17)</f>
        <v>39086</v>
      </c>
      <c r="D18" s="66">
        <f>SUM(D8:D17)</f>
        <v>6797</v>
      </c>
      <c r="E18" s="65">
        <f>SUM(E8:E17)</f>
        <v>5318</v>
      </c>
      <c r="F18" s="67">
        <f>E18/C18</f>
        <v>0.13605894693752238</v>
      </c>
      <c r="G18" s="65">
        <f>SUM(G8:G17)</f>
        <v>26783</v>
      </c>
      <c r="H18" s="67">
        <f>G18/C18</f>
        <v>0.68523256408944377</v>
      </c>
      <c r="I18" s="65">
        <f>SUM(I8:I17)</f>
        <v>188</v>
      </c>
      <c r="J18" s="39">
        <f>SUM(J8:J17)</f>
        <v>4645430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37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97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109" t="s">
        <v>91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82" t="s">
        <v>36</v>
      </c>
      <c r="B8" s="13">
        <v>107</v>
      </c>
      <c r="C8" s="13">
        <v>1792</v>
      </c>
      <c r="D8" s="13">
        <v>457</v>
      </c>
      <c r="E8" s="13">
        <v>161</v>
      </c>
      <c r="F8" s="14">
        <v>0.09</v>
      </c>
      <c r="G8" s="13">
        <v>1159</v>
      </c>
      <c r="H8" s="14">
        <v>0.64700000000000002</v>
      </c>
      <c r="I8" s="15">
        <v>15</v>
      </c>
      <c r="J8" s="40">
        <f>C8*B8</f>
        <v>191744</v>
      </c>
    </row>
    <row r="9" spans="1:10" ht="17.5" x14ac:dyDescent="0.35">
      <c r="A9" s="8" t="s">
        <v>37</v>
      </c>
      <c r="B9" s="13">
        <v>52</v>
      </c>
      <c r="C9" s="13">
        <v>517</v>
      </c>
      <c r="D9" s="13">
        <v>195</v>
      </c>
      <c r="E9" s="13">
        <v>68</v>
      </c>
      <c r="F9" s="14">
        <v>0.13200000000000001</v>
      </c>
      <c r="G9" s="13">
        <v>251</v>
      </c>
      <c r="H9" s="14">
        <v>0.48499999999999999</v>
      </c>
      <c r="I9" s="15">
        <v>3</v>
      </c>
      <c r="J9" s="40">
        <f>C9*B9</f>
        <v>26884</v>
      </c>
    </row>
    <row r="10" spans="1:10" ht="17.5" x14ac:dyDescent="0.35">
      <c r="A10" s="5" t="s">
        <v>49</v>
      </c>
      <c r="B10" s="13">
        <v>65</v>
      </c>
      <c r="C10" s="13">
        <v>4297</v>
      </c>
      <c r="D10" s="13">
        <v>1887</v>
      </c>
      <c r="E10" s="13">
        <v>590</v>
      </c>
      <c r="F10" s="14">
        <v>0.13700000000000001</v>
      </c>
      <c r="G10" s="13">
        <v>1811</v>
      </c>
      <c r="H10" s="14">
        <v>0.42099999999999999</v>
      </c>
      <c r="I10" s="15">
        <v>9</v>
      </c>
      <c r="J10" s="40">
        <f t="shared" ref="J10:J13" si="0">C10*B10</f>
        <v>279305</v>
      </c>
    </row>
    <row r="11" spans="1:10" ht="17.5" x14ac:dyDescent="0.35">
      <c r="A11" s="5" t="s">
        <v>67</v>
      </c>
      <c r="B11" s="13">
        <v>42</v>
      </c>
      <c r="C11" s="13">
        <v>8115</v>
      </c>
      <c r="D11" s="13">
        <v>2984</v>
      </c>
      <c r="E11" s="13">
        <v>2075</v>
      </c>
      <c r="F11" s="14">
        <v>0.25600000000000001</v>
      </c>
      <c r="G11" s="13">
        <v>3051</v>
      </c>
      <c r="H11" s="14">
        <v>0.376</v>
      </c>
      <c r="I11" s="15">
        <v>5</v>
      </c>
      <c r="J11" s="40">
        <f t="shared" si="0"/>
        <v>340830</v>
      </c>
    </row>
    <row r="12" spans="1:10" ht="17.5" x14ac:dyDescent="0.35">
      <c r="A12" s="5" t="s">
        <v>75</v>
      </c>
      <c r="B12" s="13">
        <v>255</v>
      </c>
      <c r="C12" s="13">
        <v>30163</v>
      </c>
      <c r="D12" s="13">
        <v>1333</v>
      </c>
      <c r="E12" s="13">
        <v>1512</v>
      </c>
      <c r="F12" s="14">
        <v>0.05</v>
      </c>
      <c r="G12" s="13">
        <v>17470</v>
      </c>
      <c r="H12" s="14">
        <v>0.57899999999999996</v>
      </c>
      <c r="I12" s="15">
        <v>9848</v>
      </c>
      <c r="J12" s="40">
        <f t="shared" si="0"/>
        <v>7691565</v>
      </c>
    </row>
    <row r="13" spans="1:10" ht="18" thickBot="1" x14ac:dyDescent="0.4">
      <c r="A13" s="7" t="s">
        <v>80</v>
      </c>
      <c r="B13" s="13">
        <v>713</v>
      </c>
      <c r="C13" s="13">
        <v>1140</v>
      </c>
      <c r="D13" s="13">
        <v>285</v>
      </c>
      <c r="E13" s="13">
        <v>146</v>
      </c>
      <c r="F13" s="14">
        <v>0.128</v>
      </c>
      <c r="G13" s="13">
        <v>695</v>
      </c>
      <c r="H13" s="14">
        <v>0.61</v>
      </c>
      <c r="I13" s="15">
        <v>14</v>
      </c>
      <c r="J13" s="40">
        <f t="shared" si="0"/>
        <v>812820</v>
      </c>
    </row>
    <row r="14" spans="1:10" ht="36.75" customHeight="1" thickBot="1" x14ac:dyDescent="0.45">
      <c r="A14" s="23" t="s">
        <v>83</v>
      </c>
      <c r="B14" s="24">
        <f>J14/C14</f>
        <v>203.00599687119762</v>
      </c>
      <c r="C14" s="25">
        <f>SUM(C8:C13)</f>
        <v>46024</v>
      </c>
      <c r="D14" s="26">
        <f>SUM(D8:D13)</f>
        <v>7141</v>
      </c>
      <c r="E14" s="25">
        <f>SUM(E8:E13)</f>
        <v>4552</v>
      </c>
      <c r="F14" s="27">
        <f>E14/C14</f>
        <v>9.890491917260559E-2</v>
      </c>
      <c r="G14" s="25">
        <f>SUM(G8:G13)</f>
        <v>24437</v>
      </c>
      <c r="H14" s="27">
        <f>G14/C14</f>
        <v>0.53096210672692512</v>
      </c>
      <c r="I14" s="25">
        <f>SUM(I8:I13)</f>
        <v>9894</v>
      </c>
      <c r="J14" s="28">
        <f>SUM(J8:J13)</f>
        <v>9343148</v>
      </c>
    </row>
    <row r="15" spans="1:10" ht="18" customHeight="1" x14ac:dyDescent="0.35">
      <c r="A15" s="106" t="s">
        <v>86</v>
      </c>
      <c r="B15" s="107"/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37"/>
      <c r="B16" s="86" t="s">
        <v>87</v>
      </c>
      <c r="C16" s="86"/>
      <c r="D16" s="86"/>
      <c r="E16" s="86"/>
      <c r="F16" s="86"/>
      <c r="G16" s="86"/>
      <c r="H16" s="86"/>
      <c r="I16" s="86"/>
      <c r="J16" s="87"/>
    </row>
    <row r="17" spans="1:10" ht="15.5" x14ac:dyDescent="0.35">
      <c r="A17" s="100" t="s">
        <v>88</v>
      </c>
      <c r="B17" s="101"/>
      <c r="C17" s="101"/>
      <c r="D17" s="101"/>
      <c r="E17" s="101"/>
      <c r="F17" s="101"/>
      <c r="G17" s="101"/>
      <c r="H17" s="101"/>
      <c r="I17" s="101"/>
      <c r="J17" s="102"/>
    </row>
    <row r="18" spans="1:10" ht="16" thickBot="1" x14ac:dyDescent="0.4">
      <c r="A18" s="103" t="s">
        <v>97</v>
      </c>
      <c r="B18" s="104"/>
      <c r="C18" s="104"/>
      <c r="D18" s="104"/>
      <c r="E18" s="104"/>
      <c r="F18" s="104"/>
      <c r="G18" s="104"/>
      <c r="H18" s="104"/>
      <c r="I18" s="104"/>
      <c r="J18" s="105"/>
    </row>
    <row r="19" spans="1:10" ht="17.5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92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30</v>
      </c>
      <c r="B8" s="13">
        <v>287</v>
      </c>
      <c r="C8" s="13">
        <v>2085</v>
      </c>
      <c r="D8" s="13">
        <v>14</v>
      </c>
      <c r="E8" s="13">
        <v>13</v>
      </c>
      <c r="F8" s="14">
        <v>6.0000000000000001E-3</v>
      </c>
      <c r="G8" s="13">
        <v>2055</v>
      </c>
      <c r="H8" s="14">
        <v>0.98599999999999999</v>
      </c>
      <c r="I8" s="15">
        <v>3</v>
      </c>
      <c r="J8" s="40">
        <f>C8*B8</f>
        <v>598395</v>
      </c>
    </row>
    <row r="9" spans="1:10" ht="17.5" x14ac:dyDescent="0.35">
      <c r="A9" s="5" t="s">
        <v>38</v>
      </c>
      <c r="B9" s="13">
        <v>124</v>
      </c>
      <c r="C9" s="13">
        <v>50812</v>
      </c>
      <c r="D9" s="13">
        <v>8230</v>
      </c>
      <c r="E9" s="13">
        <v>3481</v>
      </c>
      <c r="F9" s="14">
        <v>6.9000000000000006E-2</v>
      </c>
      <c r="G9" s="13">
        <v>39044</v>
      </c>
      <c r="H9" s="14">
        <v>0.76800000000000002</v>
      </c>
      <c r="I9" s="15">
        <v>57</v>
      </c>
      <c r="J9" s="40">
        <f>C9*B9</f>
        <v>6300688</v>
      </c>
    </row>
    <row r="10" spans="1:10" ht="17.5" x14ac:dyDescent="0.35">
      <c r="A10" s="5" t="s">
        <v>39</v>
      </c>
      <c r="B10" s="13">
        <v>289</v>
      </c>
      <c r="C10" s="13">
        <v>2533</v>
      </c>
      <c r="D10" s="13">
        <v>49</v>
      </c>
      <c r="E10" s="13">
        <v>19</v>
      </c>
      <c r="F10" s="14">
        <v>8.0000000000000002E-3</v>
      </c>
      <c r="G10" s="13">
        <v>2435</v>
      </c>
      <c r="H10" s="14">
        <v>0.96099999999999997</v>
      </c>
      <c r="I10" s="15">
        <v>30</v>
      </c>
      <c r="J10" s="40">
        <f t="shared" ref="J10:J15" si="0">C10*B10</f>
        <v>732037</v>
      </c>
    </row>
    <row r="11" spans="1:10" ht="17.5" x14ac:dyDescent="0.35">
      <c r="A11" s="5" t="s">
        <v>46</v>
      </c>
      <c r="B11" s="13">
        <v>80</v>
      </c>
      <c r="C11" s="13">
        <v>5006</v>
      </c>
      <c r="D11" s="13">
        <v>502</v>
      </c>
      <c r="E11" s="13">
        <v>351</v>
      </c>
      <c r="F11" s="14">
        <v>7.0000000000000007E-2</v>
      </c>
      <c r="G11" s="13">
        <v>4153</v>
      </c>
      <c r="H11" s="14">
        <v>0.83</v>
      </c>
      <c r="I11" s="15">
        <v>0</v>
      </c>
      <c r="J11" s="40">
        <f t="shared" si="0"/>
        <v>400480</v>
      </c>
    </row>
    <row r="12" spans="1:10" ht="17.5" x14ac:dyDescent="0.35">
      <c r="A12" s="5" t="s">
        <v>54</v>
      </c>
      <c r="B12" s="13">
        <v>125</v>
      </c>
      <c r="C12" s="13">
        <v>16151</v>
      </c>
      <c r="D12" s="13">
        <v>2355</v>
      </c>
      <c r="E12" s="13">
        <v>1148</v>
      </c>
      <c r="F12" s="14">
        <v>7.0999999999999994E-2</v>
      </c>
      <c r="G12" s="13">
        <v>12648</v>
      </c>
      <c r="H12" s="14">
        <v>0.78300000000000003</v>
      </c>
      <c r="I12" s="15">
        <v>0</v>
      </c>
      <c r="J12" s="40">
        <f t="shared" si="0"/>
        <v>2018875</v>
      </c>
    </row>
    <row r="13" spans="1:10" ht="17.5" x14ac:dyDescent="0.35">
      <c r="A13" s="5" t="s">
        <v>56</v>
      </c>
      <c r="B13" s="13">
        <v>112</v>
      </c>
      <c r="C13" s="13">
        <v>16522</v>
      </c>
      <c r="D13" s="13">
        <v>2195</v>
      </c>
      <c r="E13" s="13">
        <v>1098</v>
      </c>
      <c r="F13" s="14">
        <v>6.6000000000000003E-2</v>
      </c>
      <c r="G13" s="13">
        <v>13221</v>
      </c>
      <c r="H13" s="14">
        <v>0.8</v>
      </c>
      <c r="I13" s="15">
        <v>8</v>
      </c>
      <c r="J13" s="40">
        <f t="shared" si="0"/>
        <v>1850464</v>
      </c>
    </row>
    <row r="14" spans="1:10" ht="17.5" x14ac:dyDescent="0.35">
      <c r="A14" s="5" t="s">
        <v>70</v>
      </c>
      <c r="B14" s="13">
        <v>56</v>
      </c>
      <c r="C14" s="13">
        <v>2871</v>
      </c>
      <c r="D14" s="13">
        <v>567</v>
      </c>
      <c r="E14" s="13">
        <v>743</v>
      </c>
      <c r="F14" s="14">
        <v>0.25900000000000001</v>
      </c>
      <c r="G14" s="13">
        <v>1558</v>
      </c>
      <c r="H14" s="14">
        <v>0.54300000000000004</v>
      </c>
      <c r="I14" s="15">
        <v>3</v>
      </c>
      <c r="J14" s="40">
        <f t="shared" si="0"/>
        <v>160776</v>
      </c>
    </row>
    <row r="15" spans="1:10" ht="18" thickBot="1" x14ac:dyDescent="0.4">
      <c r="A15" s="6" t="s">
        <v>72</v>
      </c>
      <c r="B15" s="13">
        <v>38</v>
      </c>
      <c r="C15" s="13">
        <v>12850</v>
      </c>
      <c r="D15" s="13">
        <v>5169</v>
      </c>
      <c r="E15" s="13">
        <v>2188</v>
      </c>
      <c r="F15" s="14">
        <v>0.17</v>
      </c>
      <c r="G15" s="13">
        <v>5492</v>
      </c>
      <c r="H15" s="14">
        <v>0.42699999999999999</v>
      </c>
      <c r="I15" s="15">
        <v>1</v>
      </c>
      <c r="J15" s="40">
        <f t="shared" si="0"/>
        <v>488300</v>
      </c>
    </row>
    <row r="16" spans="1:10" ht="36.75" customHeight="1" thickBot="1" x14ac:dyDescent="0.45">
      <c r="A16" s="23" t="s">
        <v>83</v>
      </c>
      <c r="B16" s="29">
        <f>J16/C16</f>
        <v>115.31760543967656</v>
      </c>
      <c r="C16" s="25">
        <f>SUM(C8:C15)</f>
        <v>108830</v>
      </c>
      <c r="D16" s="26">
        <f>SUM(D8:D15)</f>
        <v>19081</v>
      </c>
      <c r="E16" s="30">
        <f>SUM(E8:E15)</f>
        <v>9041</v>
      </c>
      <c r="F16" s="31">
        <f>E16/C16</f>
        <v>8.3074519893411747E-2</v>
      </c>
      <c r="G16" s="25">
        <f>SUM(G8:G15)</f>
        <v>80606</v>
      </c>
      <c r="H16" s="31">
        <f>G16/C16</f>
        <v>0.74065974455572914</v>
      </c>
      <c r="I16" s="25">
        <f>SUM(I8:I15)</f>
        <v>102</v>
      </c>
      <c r="J16" s="28">
        <f>SUM(J8:J15)</f>
        <v>12550015</v>
      </c>
    </row>
    <row r="17" spans="1:10" ht="18" customHeight="1" x14ac:dyDescent="0.35">
      <c r="A17" s="110" t="s">
        <v>86</v>
      </c>
      <c r="B17" s="111"/>
      <c r="C17" s="111"/>
      <c r="D17" s="111"/>
      <c r="E17" s="111"/>
      <c r="F17" s="111"/>
      <c r="G17" s="111"/>
      <c r="H17" s="111"/>
      <c r="I17" s="111"/>
      <c r="J17" s="112"/>
    </row>
    <row r="18" spans="1:10" ht="17.5" x14ac:dyDescent="0.35">
      <c r="A18" s="37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97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93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31</v>
      </c>
      <c r="B8" s="13">
        <v>68</v>
      </c>
      <c r="C8" s="13">
        <v>3308</v>
      </c>
      <c r="D8" s="13">
        <v>365</v>
      </c>
      <c r="E8" s="13">
        <v>365</v>
      </c>
      <c r="F8" s="14">
        <v>0.11</v>
      </c>
      <c r="G8" s="13">
        <v>2576</v>
      </c>
      <c r="H8" s="14">
        <v>0.77900000000000003</v>
      </c>
      <c r="I8" s="15">
        <v>2</v>
      </c>
      <c r="J8" s="16">
        <f>C8*B8</f>
        <v>224944</v>
      </c>
    </row>
    <row r="9" spans="1:10" ht="17.5" x14ac:dyDescent="0.35">
      <c r="A9" s="5" t="s">
        <v>34</v>
      </c>
      <c r="B9" s="13">
        <v>41</v>
      </c>
      <c r="C9" s="13">
        <v>383</v>
      </c>
      <c r="D9" s="13">
        <v>336</v>
      </c>
      <c r="E9" s="13">
        <v>12</v>
      </c>
      <c r="F9" s="14">
        <v>3.1E-2</v>
      </c>
      <c r="G9" s="13">
        <v>35</v>
      </c>
      <c r="H9" s="14">
        <v>9.0999999999999998E-2</v>
      </c>
      <c r="I9" s="15">
        <v>0</v>
      </c>
      <c r="J9" s="16">
        <f t="shared" ref="J9:J18" si="0">C9*B9</f>
        <v>15703</v>
      </c>
    </row>
    <row r="10" spans="1:10" ht="17.5" x14ac:dyDescent="0.35">
      <c r="A10" s="5" t="s">
        <v>47</v>
      </c>
      <c r="B10" s="13">
        <v>104</v>
      </c>
      <c r="C10" s="13">
        <v>18727</v>
      </c>
      <c r="D10" s="13">
        <v>2991</v>
      </c>
      <c r="E10" s="13">
        <v>1276</v>
      </c>
      <c r="F10" s="14">
        <v>6.8000000000000005E-2</v>
      </c>
      <c r="G10" s="13">
        <v>14460</v>
      </c>
      <c r="H10" s="14">
        <v>0.77200000000000002</v>
      </c>
      <c r="I10" s="15">
        <v>0</v>
      </c>
      <c r="J10" s="16">
        <f t="shared" si="0"/>
        <v>1947608</v>
      </c>
    </row>
    <row r="11" spans="1:10" ht="17.5" x14ac:dyDescent="0.35">
      <c r="A11" s="5" t="s">
        <v>55</v>
      </c>
      <c r="B11" s="13">
        <v>20</v>
      </c>
      <c r="C11" s="13">
        <v>106</v>
      </c>
      <c r="D11" s="13">
        <v>80</v>
      </c>
      <c r="E11" s="13">
        <v>23</v>
      </c>
      <c r="F11" s="14">
        <v>0.217</v>
      </c>
      <c r="G11" s="13">
        <v>3</v>
      </c>
      <c r="H11" s="14">
        <v>2.8000000000000001E-2</v>
      </c>
      <c r="I11" s="15">
        <v>0</v>
      </c>
      <c r="J11" s="16">
        <f t="shared" si="0"/>
        <v>2120</v>
      </c>
    </row>
    <row r="12" spans="1:10" ht="17.5" x14ac:dyDescent="0.35">
      <c r="A12" s="5" t="s">
        <v>57</v>
      </c>
      <c r="B12" s="13">
        <v>98</v>
      </c>
      <c r="C12" s="13">
        <v>1293</v>
      </c>
      <c r="D12" s="13">
        <v>238</v>
      </c>
      <c r="E12" s="13">
        <v>136</v>
      </c>
      <c r="F12" s="14">
        <v>0.105</v>
      </c>
      <c r="G12" s="13">
        <v>919</v>
      </c>
      <c r="H12" s="14">
        <v>0.71099999999999997</v>
      </c>
      <c r="I12" s="15">
        <v>0</v>
      </c>
      <c r="J12" s="16">
        <f t="shared" si="0"/>
        <v>126714</v>
      </c>
    </row>
    <row r="13" spans="1:10" ht="17.5" x14ac:dyDescent="0.35">
      <c r="A13" s="5" t="s">
        <v>61</v>
      </c>
      <c r="B13" s="13">
        <v>39</v>
      </c>
      <c r="C13" s="13">
        <v>2634</v>
      </c>
      <c r="D13" s="13">
        <v>1071</v>
      </c>
      <c r="E13" s="13">
        <v>512</v>
      </c>
      <c r="F13" s="14">
        <v>0.19400000000000001</v>
      </c>
      <c r="G13" s="13">
        <v>1051</v>
      </c>
      <c r="H13" s="14">
        <v>0.39900000000000002</v>
      </c>
      <c r="I13" s="15">
        <v>0</v>
      </c>
      <c r="J13" s="16">
        <f t="shared" si="0"/>
        <v>102726</v>
      </c>
    </row>
    <row r="14" spans="1:10" ht="17.5" x14ac:dyDescent="0.35">
      <c r="A14" s="5" t="s">
        <v>65</v>
      </c>
      <c r="B14" s="13">
        <v>45</v>
      </c>
      <c r="C14" s="13">
        <v>3491</v>
      </c>
      <c r="D14" s="13">
        <v>755</v>
      </c>
      <c r="E14" s="13">
        <v>437</v>
      </c>
      <c r="F14" s="14">
        <v>0.125</v>
      </c>
      <c r="G14" s="13">
        <v>2299</v>
      </c>
      <c r="H14" s="14">
        <v>0.65900000000000003</v>
      </c>
      <c r="I14" s="15">
        <v>0</v>
      </c>
      <c r="J14" s="16">
        <f t="shared" si="0"/>
        <v>157095</v>
      </c>
    </row>
    <row r="15" spans="1:10" ht="17.5" x14ac:dyDescent="0.35">
      <c r="A15" s="5" t="s">
        <v>71</v>
      </c>
      <c r="B15" s="13">
        <v>100</v>
      </c>
      <c r="C15" s="13">
        <v>1017</v>
      </c>
      <c r="D15" s="13">
        <v>105</v>
      </c>
      <c r="E15" s="13">
        <v>66</v>
      </c>
      <c r="F15" s="14">
        <v>6.5000000000000002E-2</v>
      </c>
      <c r="G15" s="13">
        <v>845</v>
      </c>
      <c r="H15" s="14">
        <v>0.83099999999999996</v>
      </c>
      <c r="I15" s="15">
        <v>1</v>
      </c>
      <c r="J15" s="16">
        <f t="shared" si="0"/>
        <v>101700</v>
      </c>
    </row>
    <row r="16" spans="1:10" ht="17.5" x14ac:dyDescent="0.35">
      <c r="A16" s="5" t="s">
        <v>73</v>
      </c>
      <c r="B16" s="13">
        <v>174</v>
      </c>
      <c r="C16" s="13">
        <v>56724</v>
      </c>
      <c r="D16" s="13">
        <v>4720</v>
      </c>
      <c r="E16" s="13">
        <v>2423</v>
      </c>
      <c r="F16" s="14">
        <v>4.2999999999999997E-2</v>
      </c>
      <c r="G16" s="13">
        <v>49328</v>
      </c>
      <c r="H16" s="14">
        <v>0.87</v>
      </c>
      <c r="I16" s="15">
        <v>253</v>
      </c>
      <c r="J16" s="16">
        <f t="shared" si="0"/>
        <v>9869976</v>
      </c>
    </row>
    <row r="17" spans="1:10" ht="17.5" x14ac:dyDescent="0.35">
      <c r="A17" s="7" t="s">
        <v>74</v>
      </c>
      <c r="B17" s="13">
        <v>27</v>
      </c>
      <c r="C17" s="13">
        <v>2285</v>
      </c>
      <c r="D17" s="13">
        <v>1119</v>
      </c>
      <c r="E17" s="13">
        <v>619</v>
      </c>
      <c r="F17" s="14">
        <v>0.27100000000000002</v>
      </c>
      <c r="G17" s="13">
        <v>547</v>
      </c>
      <c r="H17" s="14">
        <v>0.23899999999999999</v>
      </c>
      <c r="I17" s="15">
        <v>0</v>
      </c>
      <c r="J17" s="16">
        <f t="shared" si="0"/>
        <v>61695</v>
      </c>
    </row>
    <row r="18" spans="1:10" ht="18" thickBot="1" x14ac:dyDescent="0.4">
      <c r="A18" s="6" t="s">
        <v>81</v>
      </c>
      <c r="B18" s="13">
        <v>40</v>
      </c>
      <c r="C18" s="13">
        <v>602</v>
      </c>
      <c r="D18" s="13">
        <v>230</v>
      </c>
      <c r="E18" s="13">
        <v>104</v>
      </c>
      <c r="F18" s="14">
        <v>0.17299999999999999</v>
      </c>
      <c r="G18" s="13">
        <v>268</v>
      </c>
      <c r="H18" s="14">
        <v>0.44500000000000001</v>
      </c>
      <c r="I18" s="15">
        <v>0</v>
      </c>
      <c r="J18" s="16">
        <f t="shared" si="0"/>
        <v>24080</v>
      </c>
    </row>
    <row r="19" spans="1:10" ht="36.75" customHeight="1" thickBot="1" x14ac:dyDescent="0.45">
      <c r="A19" s="23" t="s">
        <v>83</v>
      </c>
      <c r="B19" s="32">
        <f>J19/C19</f>
        <v>139.49829965772329</v>
      </c>
      <c r="C19" s="25">
        <f>SUM(C8:C18)</f>
        <v>90570</v>
      </c>
      <c r="D19" s="26">
        <f>SUM(D8:D18)</f>
        <v>12010</v>
      </c>
      <c r="E19" s="25">
        <f>SUM(E8:E18)</f>
        <v>5973</v>
      </c>
      <c r="F19" s="27">
        <f>E19/C19</f>
        <v>6.5948989731699242E-2</v>
      </c>
      <c r="G19" s="25">
        <f>SUM(G8:G18)</f>
        <v>72331</v>
      </c>
      <c r="H19" s="27">
        <f>G19/C19</f>
        <v>0.79861985204813957</v>
      </c>
      <c r="I19" s="25">
        <f>SUM(I8:I18)</f>
        <v>256</v>
      </c>
      <c r="J19" s="28">
        <f>SUM(J8:J18)</f>
        <v>12634361</v>
      </c>
    </row>
    <row r="20" spans="1:10" ht="18" customHeight="1" x14ac:dyDescent="0.35">
      <c r="A20" s="106" t="s">
        <v>86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7.5" x14ac:dyDescent="0.35">
      <c r="A21" s="37"/>
      <c r="B21" s="86" t="s">
        <v>87</v>
      </c>
      <c r="C21" s="86"/>
      <c r="D21" s="86"/>
      <c r="E21" s="86"/>
      <c r="F21" s="86"/>
      <c r="G21" s="86"/>
      <c r="H21" s="86"/>
      <c r="I21" s="86"/>
      <c r="J21" s="87"/>
    </row>
    <row r="22" spans="1:10" ht="15.5" x14ac:dyDescent="0.35">
      <c r="A22" s="100" t="s">
        <v>88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6" thickBot="1" x14ac:dyDescent="0.4">
      <c r="A23" s="103" t="s">
        <v>97</v>
      </c>
      <c r="B23" s="104"/>
      <c r="C23" s="104"/>
      <c r="D23" s="104"/>
      <c r="E23" s="104"/>
      <c r="F23" s="104"/>
      <c r="G23" s="104"/>
      <c r="H23" s="104"/>
      <c r="I23" s="104"/>
      <c r="J23" s="105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94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10" t="s">
        <v>41</v>
      </c>
      <c r="B8" s="13">
        <v>51</v>
      </c>
      <c r="C8" s="13">
        <v>3950</v>
      </c>
      <c r="D8" s="13">
        <v>62</v>
      </c>
      <c r="E8" s="13">
        <v>1387</v>
      </c>
      <c r="F8" s="14">
        <v>0.35099999999999998</v>
      </c>
      <c r="G8" s="13">
        <v>2491</v>
      </c>
      <c r="H8" s="14">
        <v>0.63100000000000001</v>
      </c>
      <c r="I8" s="15">
        <v>10</v>
      </c>
      <c r="J8" s="40">
        <f>C8*B8</f>
        <v>201450</v>
      </c>
    </row>
    <row r="9" spans="1:10" ht="17.5" x14ac:dyDescent="0.35">
      <c r="A9" s="5" t="s">
        <v>43</v>
      </c>
      <c r="B9" s="13">
        <v>80</v>
      </c>
      <c r="C9" s="13">
        <v>2443</v>
      </c>
      <c r="D9" s="13">
        <v>1290</v>
      </c>
      <c r="E9" s="13">
        <v>338</v>
      </c>
      <c r="F9" s="14">
        <v>0.13800000000000001</v>
      </c>
      <c r="G9" s="13">
        <v>810</v>
      </c>
      <c r="H9" s="14">
        <v>0.33200000000000002</v>
      </c>
      <c r="I9" s="15">
        <v>5</v>
      </c>
      <c r="J9" s="40">
        <f t="shared" ref="J9:J17" si="0">C9*B9</f>
        <v>195440</v>
      </c>
    </row>
    <row r="10" spans="1:10" ht="17.5" x14ac:dyDescent="0.35">
      <c r="A10" s="5" t="s">
        <v>44</v>
      </c>
      <c r="B10" s="13">
        <v>111</v>
      </c>
      <c r="C10" s="13">
        <v>26999</v>
      </c>
      <c r="D10" s="13">
        <v>3860</v>
      </c>
      <c r="E10" s="13">
        <v>1951</v>
      </c>
      <c r="F10" s="14">
        <v>7.1999999999999995E-2</v>
      </c>
      <c r="G10" s="13">
        <v>21181</v>
      </c>
      <c r="H10" s="14">
        <v>0.78500000000000003</v>
      </c>
      <c r="I10" s="15">
        <v>7</v>
      </c>
      <c r="J10" s="40">
        <f t="shared" si="0"/>
        <v>2996889</v>
      </c>
    </row>
    <row r="11" spans="1:10" ht="17.5" x14ac:dyDescent="0.35">
      <c r="A11" s="5" t="s">
        <v>45</v>
      </c>
      <c r="B11" s="13">
        <v>72</v>
      </c>
      <c r="C11" s="13">
        <v>1806</v>
      </c>
      <c r="D11" s="13">
        <v>43</v>
      </c>
      <c r="E11" s="13">
        <v>195</v>
      </c>
      <c r="F11" s="14">
        <v>0.108</v>
      </c>
      <c r="G11" s="13">
        <v>1565</v>
      </c>
      <c r="H11" s="14">
        <v>0.86699999999999999</v>
      </c>
      <c r="I11" s="15">
        <v>3</v>
      </c>
      <c r="J11" s="40">
        <f t="shared" si="0"/>
        <v>130032</v>
      </c>
    </row>
    <row r="12" spans="1:10" ht="17.5" x14ac:dyDescent="0.35">
      <c r="A12" s="5" t="s">
        <v>51</v>
      </c>
      <c r="B12" s="13">
        <v>130</v>
      </c>
      <c r="C12" s="13">
        <v>1621</v>
      </c>
      <c r="D12" s="13">
        <v>282</v>
      </c>
      <c r="E12" s="13">
        <v>54</v>
      </c>
      <c r="F12" s="14">
        <v>3.3000000000000002E-2</v>
      </c>
      <c r="G12" s="13">
        <v>1243</v>
      </c>
      <c r="H12" s="14">
        <v>0.76700000000000002</v>
      </c>
      <c r="I12" s="15">
        <v>42</v>
      </c>
      <c r="J12" s="40">
        <f t="shared" si="0"/>
        <v>210730</v>
      </c>
    </row>
    <row r="13" spans="1:10" ht="17.5" x14ac:dyDescent="0.35">
      <c r="A13" s="2" t="s">
        <v>52</v>
      </c>
      <c r="B13" s="13">
        <v>35</v>
      </c>
      <c r="C13" s="13">
        <v>2324</v>
      </c>
      <c r="D13" s="13">
        <v>1242</v>
      </c>
      <c r="E13" s="13">
        <v>396</v>
      </c>
      <c r="F13" s="14">
        <v>0.17</v>
      </c>
      <c r="G13" s="13">
        <v>684</v>
      </c>
      <c r="H13" s="14">
        <v>0.29399999999999998</v>
      </c>
      <c r="I13" s="15">
        <v>2</v>
      </c>
      <c r="J13" s="40">
        <f t="shared" si="0"/>
        <v>81340</v>
      </c>
    </row>
    <row r="14" spans="1:10" ht="17.5" x14ac:dyDescent="0.35">
      <c r="A14" s="5" t="s">
        <v>53</v>
      </c>
      <c r="B14" s="13">
        <v>140</v>
      </c>
      <c r="C14" s="13">
        <v>25129</v>
      </c>
      <c r="D14" s="13">
        <v>2592</v>
      </c>
      <c r="E14" s="13">
        <v>1184</v>
      </c>
      <c r="F14" s="14">
        <v>4.7E-2</v>
      </c>
      <c r="G14" s="13">
        <v>21250</v>
      </c>
      <c r="H14" s="14">
        <v>0.84599999999999997</v>
      </c>
      <c r="I14" s="15">
        <v>103</v>
      </c>
      <c r="J14" s="40">
        <f t="shared" si="0"/>
        <v>3518060</v>
      </c>
    </row>
    <row r="15" spans="1:10" ht="17.5" x14ac:dyDescent="0.35">
      <c r="A15" s="5" t="s">
        <v>58</v>
      </c>
      <c r="B15" s="13">
        <v>118</v>
      </c>
      <c r="C15" s="13">
        <v>6094</v>
      </c>
      <c r="D15" s="13">
        <v>963</v>
      </c>
      <c r="E15" s="13">
        <v>426</v>
      </c>
      <c r="F15" s="14">
        <v>7.0000000000000007E-2</v>
      </c>
      <c r="G15" s="13">
        <v>4690</v>
      </c>
      <c r="H15" s="14">
        <v>0.77</v>
      </c>
      <c r="I15" s="15">
        <v>15</v>
      </c>
      <c r="J15" s="40">
        <f t="shared" si="0"/>
        <v>719092</v>
      </c>
    </row>
    <row r="16" spans="1:10" ht="17.5" x14ac:dyDescent="0.35">
      <c r="A16" s="5" t="s">
        <v>64</v>
      </c>
      <c r="B16" s="13">
        <v>33</v>
      </c>
      <c r="C16" s="13">
        <v>4293</v>
      </c>
      <c r="D16" s="13">
        <v>1838</v>
      </c>
      <c r="E16" s="13">
        <v>1157</v>
      </c>
      <c r="F16" s="14">
        <v>0.27</v>
      </c>
      <c r="G16" s="13">
        <v>1298</v>
      </c>
      <c r="H16" s="14">
        <v>0.30199999999999999</v>
      </c>
      <c r="I16" s="15">
        <v>0</v>
      </c>
      <c r="J16" s="40">
        <f t="shared" si="0"/>
        <v>141669</v>
      </c>
    </row>
    <row r="17" spans="1:10" ht="18" thickBot="1" x14ac:dyDescent="0.4">
      <c r="A17" s="6" t="s">
        <v>79</v>
      </c>
      <c r="B17" s="13">
        <v>69</v>
      </c>
      <c r="C17" s="13">
        <v>14430</v>
      </c>
      <c r="D17" s="13">
        <v>2736</v>
      </c>
      <c r="E17" s="13">
        <v>1591</v>
      </c>
      <c r="F17" s="14">
        <v>0.11</v>
      </c>
      <c r="G17" s="13">
        <v>10103</v>
      </c>
      <c r="H17" s="14">
        <v>0.7</v>
      </c>
      <c r="I17" s="15">
        <v>0</v>
      </c>
      <c r="J17" s="40">
        <f t="shared" si="0"/>
        <v>995670</v>
      </c>
    </row>
    <row r="18" spans="1:10" ht="36" customHeight="1" thickBot="1" x14ac:dyDescent="0.45">
      <c r="A18" s="33" t="s">
        <v>83</v>
      </c>
      <c r="B18" s="34">
        <f>J18/C18</f>
        <v>103.15944729427875</v>
      </c>
      <c r="C18" s="26">
        <f>SUM(C8:C17)</f>
        <v>89089</v>
      </c>
      <c r="D18" s="25">
        <f>SUM(D8:D17)</f>
        <v>14908</v>
      </c>
      <c r="E18" s="26">
        <f>SUM(E8:E17)</f>
        <v>8679</v>
      </c>
      <c r="F18" s="35">
        <f>E18/C18</f>
        <v>9.7419434498086183E-2</v>
      </c>
      <c r="G18" s="26">
        <f>SUM(G8:G17)</f>
        <v>65315</v>
      </c>
      <c r="H18" s="35">
        <f>G18/C18</f>
        <v>0.73314326123314888</v>
      </c>
      <c r="I18" s="26">
        <f>SUM(I8:I17)</f>
        <v>187</v>
      </c>
      <c r="J18" s="25">
        <f>SUM(J8:J17)</f>
        <v>9190372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37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97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95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29</v>
      </c>
      <c r="B8" s="13">
        <v>100</v>
      </c>
      <c r="C8" s="13">
        <v>691</v>
      </c>
      <c r="D8" s="13">
        <v>53</v>
      </c>
      <c r="E8" s="13">
        <v>68</v>
      </c>
      <c r="F8" s="14">
        <v>9.8000000000000004E-2</v>
      </c>
      <c r="G8" s="13">
        <v>570</v>
      </c>
      <c r="H8" s="14">
        <v>0.82499999999999996</v>
      </c>
      <c r="I8" s="15">
        <v>0</v>
      </c>
      <c r="J8" s="40">
        <f>C8*B8</f>
        <v>69100</v>
      </c>
    </row>
    <row r="9" spans="1:10" ht="17.5" x14ac:dyDescent="0.35">
      <c r="A9" s="5" t="s">
        <v>32</v>
      </c>
      <c r="B9" s="13">
        <v>139</v>
      </c>
      <c r="C9" s="13">
        <v>1978</v>
      </c>
      <c r="D9" s="13">
        <v>89</v>
      </c>
      <c r="E9" s="13">
        <v>19</v>
      </c>
      <c r="F9" s="14">
        <v>0.01</v>
      </c>
      <c r="G9" s="13">
        <v>1866</v>
      </c>
      <c r="H9" s="14">
        <v>0.94299999999999995</v>
      </c>
      <c r="I9" s="15">
        <v>4</v>
      </c>
      <c r="J9" s="40">
        <f t="shared" ref="J9:J15" si="0">C9*B9</f>
        <v>274942</v>
      </c>
    </row>
    <row r="10" spans="1:10" ht="17.5" x14ac:dyDescent="0.35">
      <c r="A10" s="5" t="s">
        <v>33</v>
      </c>
      <c r="B10" s="13">
        <v>55</v>
      </c>
      <c r="C10" s="13">
        <v>63112</v>
      </c>
      <c r="D10" s="13">
        <v>22318</v>
      </c>
      <c r="E10" s="13">
        <v>9019</v>
      </c>
      <c r="F10" s="14">
        <v>0.14299999999999999</v>
      </c>
      <c r="G10" s="13">
        <v>31758</v>
      </c>
      <c r="H10" s="14">
        <v>0.503</v>
      </c>
      <c r="I10" s="15">
        <v>17</v>
      </c>
      <c r="J10" s="40">
        <f t="shared" si="0"/>
        <v>3471160</v>
      </c>
    </row>
    <row r="11" spans="1:10" ht="17.5" x14ac:dyDescent="0.35">
      <c r="A11" s="2" t="s">
        <v>40</v>
      </c>
      <c r="B11" s="13">
        <v>129</v>
      </c>
      <c r="C11" s="13">
        <v>763</v>
      </c>
      <c r="D11" s="13">
        <v>283</v>
      </c>
      <c r="E11" s="13">
        <v>44</v>
      </c>
      <c r="F11" s="14">
        <v>5.8000000000000003E-2</v>
      </c>
      <c r="G11" s="13">
        <v>416</v>
      </c>
      <c r="H11" s="14">
        <v>0.54500000000000004</v>
      </c>
      <c r="I11" s="15">
        <v>20</v>
      </c>
      <c r="J11" s="40">
        <f t="shared" si="0"/>
        <v>98427</v>
      </c>
    </row>
    <row r="12" spans="1:10" ht="17.5" x14ac:dyDescent="0.35">
      <c r="A12" s="5" t="s">
        <v>42</v>
      </c>
      <c r="B12" s="13">
        <v>53</v>
      </c>
      <c r="C12" s="13">
        <v>2501</v>
      </c>
      <c r="D12" s="13">
        <v>672</v>
      </c>
      <c r="E12" s="13">
        <v>497</v>
      </c>
      <c r="F12" s="14">
        <v>0.19900000000000001</v>
      </c>
      <c r="G12" s="13">
        <v>1332</v>
      </c>
      <c r="H12" s="14">
        <v>0.53300000000000003</v>
      </c>
      <c r="I12" s="15">
        <v>0</v>
      </c>
      <c r="J12" s="40">
        <f t="shared" si="0"/>
        <v>132553</v>
      </c>
    </row>
    <row r="13" spans="1:10" ht="17.5" x14ac:dyDescent="0.35">
      <c r="A13" s="5" t="s">
        <v>62</v>
      </c>
      <c r="B13" s="13">
        <v>119</v>
      </c>
      <c r="C13" s="13">
        <v>1095</v>
      </c>
      <c r="D13" s="13">
        <v>11</v>
      </c>
      <c r="E13" s="13">
        <v>5</v>
      </c>
      <c r="F13" s="14">
        <v>5.0000000000000001E-3</v>
      </c>
      <c r="G13" s="13">
        <v>1078</v>
      </c>
      <c r="H13" s="14">
        <v>0.98399999999999999</v>
      </c>
      <c r="I13" s="15">
        <v>1</v>
      </c>
      <c r="J13" s="40">
        <f t="shared" si="0"/>
        <v>130305</v>
      </c>
    </row>
    <row r="14" spans="1:10" ht="17.5" x14ac:dyDescent="0.35">
      <c r="A14" s="5" t="s">
        <v>66</v>
      </c>
      <c r="B14" s="13">
        <v>62</v>
      </c>
      <c r="C14" s="13">
        <v>4973</v>
      </c>
      <c r="D14" s="13">
        <v>681</v>
      </c>
      <c r="E14" s="13">
        <v>489</v>
      </c>
      <c r="F14" s="14">
        <v>9.8000000000000004E-2</v>
      </c>
      <c r="G14" s="13">
        <v>3803</v>
      </c>
      <c r="H14" s="14">
        <v>0.76500000000000001</v>
      </c>
      <c r="I14" s="15">
        <v>0</v>
      </c>
      <c r="J14" s="40">
        <f>C14*B14</f>
        <v>308326</v>
      </c>
    </row>
    <row r="15" spans="1:10" ht="18" thickBot="1" x14ac:dyDescent="0.4">
      <c r="A15" s="6" t="s">
        <v>78</v>
      </c>
      <c r="B15" s="20">
        <v>87</v>
      </c>
      <c r="C15" s="20">
        <v>24001</v>
      </c>
      <c r="D15" s="20">
        <v>2799</v>
      </c>
      <c r="E15" s="20">
        <v>1947</v>
      </c>
      <c r="F15" s="21">
        <v>8.1000000000000003E-2</v>
      </c>
      <c r="G15" s="20">
        <v>19252</v>
      </c>
      <c r="H15" s="21">
        <v>0.80200000000000005</v>
      </c>
      <c r="I15" s="22">
        <v>3</v>
      </c>
      <c r="J15" s="40">
        <f t="shared" si="0"/>
        <v>2088087</v>
      </c>
    </row>
    <row r="16" spans="1:10" ht="36.75" customHeight="1" thickBot="1" x14ac:dyDescent="0.45">
      <c r="A16" s="33" t="s">
        <v>83</v>
      </c>
      <c r="B16" s="34">
        <f>J16/C16</f>
        <v>66.316564763807335</v>
      </c>
      <c r="C16" s="26">
        <f>SUM(C8:C15)</f>
        <v>99114</v>
      </c>
      <c r="D16" s="25">
        <f>SUM(D8:D15)</f>
        <v>26906</v>
      </c>
      <c r="E16" s="26">
        <f>SUM(E8:E15)</f>
        <v>12088</v>
      </c>
      <c r="F16" s="35">
        <f>E16/C16</f>
        <v>0.12196057065601226</v>
      </c>
      <c r="G16" s="26">
        <f>SUM(G8:G15)</f>
        <v>60075</v>
      </c>
      <c r="H16" s="35">
        <f>G16/C16</f>
        <v>0.60612022519522979</v>
      </c>
      <c r="I16" s="26">
        <f>SUM(I8:I15)</f>
        <v>45</v>
      </c>
      <c r="J16" s="25">
        <f>SUM(J8:J15)</f>
        <v>6572900</v>
      </c>
    </row>
    <row r="17" spans="1:10" ht="18" customHeight="1" x14ac:dyDescent="0.35">
      <c r="A17" s="106" t="s">
        <v>86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7.5" x14ac:dyDescent="0.35">
      <c r="A18" s="37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97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2021-06-23T21:06:19Z</dcterms:modified>
</cp:coreProperties>
</file>