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<sst xmlns="http://schemas.openxmlformats.org/spreadsheetml/2006/main" count="457" uniqueCount="98">
  <si>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</si>
  <si>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</si>
  <si>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</si>
  <si>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</si>
  <si>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</si>
  <si>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</si>
  <si>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</si>
  <si>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</si>
  <si>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</si>
  <si>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</si>
  <si>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</si>
  <si>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</si>
  <si>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</si>
  <si>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</si>
  <si>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</si>
  <si>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</si>
  <si>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</si>
  <si>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</si>
  <si>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</si>
  <si>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</si>
  <si>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</si>
  <si>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</si>
  <si>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</si>
  <si>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</si>
  <si>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</si>
  <si>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</si>
  <si>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</si>
  <si>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</si>
  <si>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</si>
  <si>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</si>
  <si>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</si>
  <si>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</si>
  <si>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</si>
  <si>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</si>
  <si>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</si>
  <si>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</si>
  <si>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</si>
  <si>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</si>
  <si>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</si>
  <si>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</si>
  <si>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</si>
  <si>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</si>
  <si>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</si>
  <si>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</si>
  <si>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</si>
  <si>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</si>
  <si>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</si>
  <si>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</si>
  <si>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</si>
  <si>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</si>
  <si>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</si>
  <si>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</si>
  <si>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</si>
  <si>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</si>
  <si>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</si>
  <si>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</si>
  <si>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</si>
  <si>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</si>
  <si>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</si>
  <si>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</si>
  <si>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</si>
  <si>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</si>
  <si>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</si>
  <si>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</si>
  <si>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</si>
  <si>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</si>
  <si>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</si>
  <si>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</si>
  <si>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</si>
  <si>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</si>
  <si>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</si>
  <si>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</si>
  <si>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</si>
  <si>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</si>
  <si>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</si>
  <si>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</si>
  <si>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</si>
  <si>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</si>
  <si>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</si>
  <si>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</si>
  <si>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</si>
  <si>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</si>
  <si>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</si>
  <si>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</si>
  <si>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</si>
  <si>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</si>
  <si>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</si>
  <si>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</si>
  <si>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</si>
  <si>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</si>
  <si>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</si>
  <si>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</si>
  <si>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</si>
  <si>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</si>
  <si>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</si>
  <si>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</si>
  <si>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8/12/2021.  </t>
  </si>
  <si>
    <t>Prepared by Office of Unemployment Insurance, Division of Performance Management 8/12/2021.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</si>
</sst>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8" thickBot="1" x14ac:dyDescent="0.4">
      <c r="A2" s="102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97</v>
      </c>
      <c r="D8" s="17">
        <v>789</v>
      </c>
      <c r="E8" s="17">
        <v>98</v>
      </c>
      <c r="F8" s="17">
        <v>86</v>
      </c>
      <c r="G8" s="18">
        <v>0.109</v>
      </c>
      <c r="H8" s="17">
        <v>605</v>
      </c>
      <c r="I8" s="18">
        <v>0.76700000000000002</v>
      </c>
      <c r="J8" s="19">
        <v>0</v>
      </c>
      <c r="K8" s="41">
        <f t="shared" ref="K8:K39" si="0">D8*C8</f>
        <v>76533</v>
      </c>
    </row>
    <row r="9" spans="1:11" ht="17.5" x14ac:dyDescent="0.35">
      <c r="A9" s="5" t="s">
        <v>30</v>
      </c>
      <c r="B9" s="8">
        <v>3</v>
      </c>
      <c r="C9" s="13">
        <v>310</v>
      </c>
      <c r="D9" s="13">
        <v>2283</v>
      </c>
      <c r="E9" s="13">
        <v>4</v>
      </c>
      <c r="F9" s="13">
        <v>4</v>
      </c>
      <c r="G9" s="14">
        <v>2E-3</v>
      </c>
      <c r="H9" s="13">
        <v>2270</v>
      </c>
      <c r="I9" s="14">
        <v>0.99399999999999999</v>
      </c>
      <c r="J9" s="15">
        <v>5</v>
      </c>
      <c r="K9" s="40">
        <f t="shared" si="0"/>
        <v>707730</v>
      </c>
    </row>
    <row r="10" spans="1:11" ht="17.5" x14ac:dyDescent="0.35">
      <c r="A10" s="5" t="s">
        <v>31</v>
      </c>
      <c r="B10" s="8">
        <v>4</v>
      </c>
      <c r="C10" s="13">
        <v>67</v>
      </c>
      <c r="D10" s="13">
        <v>2715</v>
      </c>
      <c r="E10" s="13">
        <v>535</v>
      </c>
      <c r="F10" s="13">
        <v>495</v>
      </c>
      <c r="G10" s="14">
        <v>0.182</v>
      </c>
      <c r="H10" s="13">
        <v>1682</v>
      </c>
      <c r="I10" s="14">
        <v>0.62</v>
      </c>
      <c r="J10" s="15">
        <v>3</v>
      </c>
      <c r="K10" s="40">
        <f t="shared" si="0"/>
        <v>181905</v>
      </c>
    </row>
    <row r="11" spans="1:11" ht="17.5" x14ac:dyDescent="0.35">
      <c r="A11" s="5" t="s">
        <v>32</v>
      </c>
      <c r="B11" s="8">
        <v>6</v>
      </c>
      <c r="C11" s="13">
        <v>107</v>
      </c>
      <c r="D11" s="13">
        <v>5171</v>
      </c>
      <c r="E11" s="13">
        <v>553</v>
      </c>
      <c r="F11" s="13">
        <v>308</v>
      </c>
      <c r="G11" s="14">
        <v>0.06</v>
      </c>
      <c r="H11" s="13">
        <v>4302</v>
      </c>
      <c r="I11" s="14">
        <v>0.83199999999999996</v>
      </c>
      <c r="J11" s="15">
        <v>8</v>
      </c>
      <c r="K11" s="40">
        <f t="shared" si="0"/>
        <v>553297</v>
      </c>
    </row>
    <row r="12" spans="1:11" ht="17.5" x14ac:dyDescent="0.35">
      <c r="A12" s="5" t="s">
        <v>33</v>
      </c>
      <c r="B12" s="8">
        <v>6</v>
      </c>
      <c r="C12" s="13">
        <v>62</v>
      </c>
      <c r="D12" s="13">
        <v>79797</v>
      </c>
      <c r="E12" s="13">
        <v>11216</v>
      </c>
      <c r="F12" s="13">
        <v>13887</v>
      </c>
      <c r="G12" s="14">
        <v>0.17399999999999999</v>
      </c>
      <c r="H12" s="13">
        <v>54677</v>
      </c>
      <c r="I12" s="14">
        <v>0.68500000000000005</v>
      </c>
      <c r="J12" s="15">
        <v>17</v>
      </c>
      <c r="K12" s="40">
        <f t="shared" si="0"/>
        <v>4947414</v>
      </c>
    </row>
    <row r="13" spans="1:11" ht="17.5" x14ac:dyDescent="0.35">
      <c r="A13" s="5" t="s">
        <v>34</v>
      </c>
      <c r="B13" s="8">
        <v>4</v>
      </c>
      <c r="C13" s="13">
        <v>68</v>
      </c>
      <c r="D13" s="13">
        <v>756</v>
      </c>
      <c r="E13" s="13">
        <v>607</v>
      </c>
      <c r="F13" s="13">
        <v>45</v>
      </c>
      <c r="G13" s="14">
        <v>0.06</v>
      </c>
      <c r="H13" s="13">
        <v>104</v>
      </c>
      <c r="I13" s="14">
        <v>0.13800000000000001</v>
      </c>
      <c r="J13" s="15">
        <v>0</v>
      </c>
      <c r="K13" s="40">
        <f t="shared" si="0"/>
        <v>51408</v>
      </c>
    </row>
    <row r="14" spans="1:11" ht="17.5" x14ac:dyDescent="0.35">
      <c r="A14" s="5" t="s">
        <v>35</v>
      </c>
      <c r="B14" s="8">
        <v>1</v>
      </c>
      <c r="C14" s="13">
        <v>140</v>
      </c>
      <c r="D14" s="13">
        <v>9100</v>
      </c>
      <c r="E14" s="13">
        <v>1004</v>
      </c>
      <c r="F14" s="13">
        <v>871</v>
      </c>
      <c r="G14" s="14">
        <v>9.6000000000000002E-2</v>
      </c>
      <c r="H14" s="13">
        <v>7078</v>
      </c>
      <c r="I14" s="14">
        <v>0.77800000000000002</v>
      </c>
      <c r="J14" s="15">
        <v>147</v>
      </c>
      <c r="K14" s="40">
        <f t="shared" si="0"/>
        <v>1274000</v>
      </c>
    </row>
    <row r="15" spans="1:11" ht="17.5" x14ac:dyDescent="0.35">
      <c r="A15" s="5" t="s">
        <v>36</v>
      </c>
      <c r="B15" s="8">
        <v>2</v>
      </c>
      <c r="C15" s="13">
        <v>83</v>
      </c>
      <c r="D15" s="13">
        <v>1669</v>
      </c>
      <c r="E15" s="13">
        <v>335</v>
      </c>
      <c r="F15" s="13">
        <v>239</v>
      </c>
      <c r="G15" s="14">
        <v>0.14299999999999999</v>
      </c>
      <c r="H15" s="13">
        <v>1088</v>
      </c>
      <c r="I15" s="14">
        <v>0.65200000000000002</v>
      </c>
      <c r="J15" s="15">
        <v>7</v>
      </c>
      <c r="K15" s="40">
        <f t="shared" si="0"/>
        <v>138527</v>
      </c>
    </row>
    <row r="16" spans="1:11" ht="17.5" x14ac:dyDescent="0.35">
      <c r="A16" s="5" t="s">
        <v>37</v>
      </c>
      <c r="B16" s="8">
        <v>2</v>
      </c>
      <c r="C16" s="13">
        <v>60</v>
      </c>
      <c r="D16" s="13">
        <v>450</v>
      </c>
      <c r="E16" s="13">
        <v>151</v>
      </c>
      <c r="F16" s="13">
        <v>81</v>
      </c>
      <c r="G16" s="14">
        <v>0.18</v>
      </c>
      <c r="H16" s="13">
        <v>214</v>
      </c>
      <c r="I16" s="14">
        <v>0.47599999999999998</v>
      </c>
      <c r="J16" s="15">
        <v>4</v>
      </c>
      <c r="K16" s="40">
        <f t="shared" si="0"/>
        <v>27000</v>
      </c>
    </row>
    <row r="17" spans="1:11" ht="17.5" x14ac:dyDescent="0.35">
      <c r="A17" s="5" t="s">
        <v>38</v>
      </c>
      <c r="B17" s="8">
        <v>3</v>
      </c>
      <c r="C17" s="13">
        <v>122</v>
      </c>
      <c r="D17" s="13">
        <v>51737</v>
      </c>
      <c r="E17" s="13">
        <v>8542</v>
      </c>
      <c r="F17" s="13">
        <v>4216</v>
      </c>
      <c r="G17" s="14">
        <v>8.1000000000000003E-2</v>
      </c>
      <c r="H17" s="13">
        <v>38604</v>
      </c>
      <c r="I17" s="14">
        <v>0.746</v>
      </c>
      <c r="J17" s="15">
        <v>375</v>
      </c>
      <c r="K17" s="40">
        <f t="shared" si="0"/>
        <v>6311914</v>
      </c>
    </row>
    <row r="18" spans="1:11" ht="17.5" x14ac:dyDescent="0.35">
      <c r="A18" s="5" t="s">
        <v>39</v>
      </c>
      <c r="B18" s="8">
        <v>3</v>
      </c>
      <c r="C18" s="13">
        <v>316</v>
      </c>
      <c r="D18" s="13">
        <v>2840</v>
      </c>
      <c r="E18" s="13">
        <v>33</v>
      </c>
      <c r="F18" s="13">
        <v>6</v>
      </c>
      <c r="G18" s="14">
        <v>2E-3</v>
      </c>
      <c r="H18" s="13">
        <v>1864</v>
      </c>
      <c r="I18" s="14">
        <v>0.65600000000000003</v>
      </c>
      <c r="J18" s="15">
        <v>937</v>
      </c>
      <c r="K18" s="40">
        <f t="shared" si="0"/>
        <v>897440</v>
      </c>
    </row>
    <row r="19" spans="1:11" ht="17.5" x14ac:dyDescent="0.35">
      <c r="A19" s="5" t="s">
        <v>40</v>
      </c>
      <c r="B19" s="8">
        <v>6</v>
      </c>
      <c r="C19" s="13">
        <v>128</v>
      </c>
      <c r="D19" s="13">
        <v>857</v>
      </c>
      <c r="E19" s="13">
        <v>287</v>
      </c>
      <c r="F19" s="13">
        <v>103</v>
      </c>
      <c r="G19" s="14">
        <v>0.12</v>
      </c>
      <c r="H19" s="13">
        <v>409</v>
      </c>
      <c r="I19" s="14">
        <v>0.47699999999999998</v>
      </c>
      <c r="J19" s="15">
        <v>58</v>
      </c>
      <c r="K19" s="40">
        <f t="shared" si="0"/>
        <v>109696</v>
      </c>
    </row>
    <row r="20" spans="1:11" ht="17.5" x14ac:dyDescent="0.35">
      <c r="A20" s="5" t="s">
        <v>41</v>
      </c>
      <c r="B20" s="8">
        <v>5</v>
      </c>
      <c r="C20" s="13">
        <v>60</v>
      </c>
      <c r="D20" s="13">
        <v>4780</v>
      </c>
      <c r="E20" s="13">
        <v>32</v>
      </c>
      <c r="F20" s="13">
        <v>680</v>
      </c>
      <c r="G20" s="14">
        <v>0.14199999999999999</v>
      </c>
      <c r="H20" s="13">
        <v>4058</v>
      </c>
      <c r="I20" s="14">
        <v>0.84899999999999998</v>
      </c>
      <c r="J20" s="15">
        <v>10</v>
      </c>
      <c r="K20" s="40">
        <f t="shared" si="0"/>
        <v>286800</v>
      </c>
    </row>
    <row r="21" spans="1:11" ht="17.5" x14ac:dyDescent="0.35">
      <c r="A21" s="5" t="s">
        <v>42</v>
      </c>
      <c r="B21" s="8">
        <v>6</v>
      </c>
      <c r="C21" s="13">
        <v>59</v>
      </c>
      <c r="D21" s="13">
        <v>1871</v>
      </c>
      <c r="E21" s="13">
        <v>240</v>
      </c>
      <c r="F21" s="13">
        <v>479</v>
      </c>
      <c r="G21" s="14">
        <v>0.25600000000000001</v>
      </c>
      <c r="H21" s="13">
        <v>1152</v>
      </c>
      <c r="I21" s="14">
        <v>0.61599999999999999</v>
      </c>
      <c r="J21" s="15">
        <v>0</v>
      </c>
      <c r="K21" s="40">
        <f t="shared" si="0"/>
        <v>110389</v>
      </c>
    </row>
    <row r="22" spans="1:11" ht="17.5" x14ac:dyDescent="0.35">
      <c r="A22" s="5" t="s">
        <v>43</v>
      </c>
      <c r="B22" s="8">
        <v>5</v>
      </c>
      <c r="C22" s="13">
        <v>63</v>
      </c>
      <c r="D22" s="13">
        <v>3700</v>
      </c>
      <c r="E22" s="13">
        <v>1804</v>
      </c>
      <c r="F22" s="13">
        <v>646</v>
      </c>
      <c r="G22" s="14">
        <v>0.17499999999999999</v>
      </c>
      <c r="H22" s="13">
        <v>1238</v>
      </c>
      <c r="I22" s="14">
        <v>0.33500000000000002</v>
      </c>
      <c r="J22" s="15">
        <v>12</v>
      </c>
      <c r="K22" s="40">
        <f t="shared" si="0"/>
        <v>233100</v>
      </c>
    </row>
    <row r="23" spans="1:11" ht="17.5" x14ac:dyDescent="0.35">
      <c r="A23" s="5" t="s">
        <v>44</v>
      </c>
      <c r="B23" s="8">
        <v>5</v>
      </c>
      <c r="C23" s="13">
        <v>136</v>
      </c>
      <c r="D23" s="13">
        <v>19568</v>
      </c>
      <c r="E23" s="13">
        <v>2084</v>
      </c>
      <c r="F23" s="13">
        <v>1265</v>
      </c>
      <c r="G23" s="14">
        <v>6.5000000000000002E-2</v>
      </c>
      <c r="H23" s="13">
        <v>16094</v>
      </c>
      <c r="I23" s="14">
        <v>0.82199999999999995</v>
      </c>
      <c r="J23" s="15">
        <v>125</v>
      </c>
      <c r="K23" s="40">
        <f t="shared" si="0"/>
        <v>2661248</v>
      </c>
    </row>
    <row r="24" spans="1:11" ht="17.5" x14ac:dyDescent="0.35">
      <c r="A24" s="5" t="s">
        <v>45</v>
      </c>
      <c r="B24" s="8">
        <v>5</v>
      </c>
      <c r="C24" s="13">
        <v>61</v>
      </c>
      <c r="D24" s="13">
        <v>1851</v>
      </c>
      <c r="E24" s="13">
        <v>376</v>
      </c>
      <c r="F24" s="13">
        <v>277</v>
      </c>
      <c r="G24" s="14">
        <v>0.15</v>
      </c>
      <c r="H24" s="13">
        <v>1196</v>
      </c>
      <c r="I24" s="14">
        <v>0.64600000000000002</v>
      </c>
      <c r="J24" s="15">
        <v>2</v>
      </c>
      <c r="K24" s="40">
        <f t="shared" si="0"/>
        <v>112911</v>
      </c>
    </row>
    <row r="25" spans="1:11" ht="17.5" x14ac:dyDescent="0.35">
      <c r="A25" s="5" t="s">
        <v>46</v>
      </c>
      <c r="B25" s="8">
        <v>3</v>
      </c>
      <c r="C25" s="13">
        <v>94</v>
      </c>
      <c r="D25" s="13">
        <v>4381</v>
      </c>
      <c r="E25" s="13">
        <v>693</v>
      </c>
      <c r="F25" s="13">
        <v>285</v>
      </c>
      <c r="G25" s="14">
        <v>6.5000000000000002E-2</v>
      </c>
      <c r="H25" s="13">
        <v>3402</v>
      </c>
      <c r="I25" s="14">
        <v>0.77700000000000002</v>
      </c>
      <c r="J25" s="15">
        <v>1</v>
      </c>
      <c r="K25" s="40">
        <f t="shared" si="0"/>
        <v>411814</v>
      </c>
    </row>
    <row r="26" spans="1:11" ht="17.5" x14ac:dyDescent="0.35">
      <c r="A26" s="5" t="s">
        <v>47</v>
      </c>
      <c r="B26" s="8">
        <v>4</v>
      </c>
      <c r="C26" s="13">
        <v>114</v>
      </c>
      <c r="D26" s="13">
        <v>20916</v>
      </c>
      <c r="E26" s="13">
        <v>2322</v>
      </c>
      <c r="F26" s="13">
        <v>1590</v>
      </c>
      <c r="G26" s="14">
        <v>7.5999999999999998E-2</v>
      </c>
      <c r="H26" s="13">
        <v>17003</v>
      </c>
      <c r="I26" s="14">
        <v>0.81299999999999994</v>
      </c>
      <c r="J26" s="15">
        <v>1</v>
      </c>
      <c r="K26" s="40">
        <f t="shared" si="0"/>
        <v>2384424</v>
      </c>
    </row>
    <row r="27" spans="1:11" ht="17.5" x14ac:dyDescent="0.35">
      <c r="A27" s="5" t="s">
        <v>48</v>
      </c>
      <c r="B27" s="8">
        <v>1</v>
      </c>
      <c r="C27" s="13">
        <v>150</v>
      </c>
      <c r="D27" s="13">
        <v>15406</v>
      </c>
      <c r="E27" s="13">
        <v>1329</v>
      </c>
      <c r="F27" s="13">
        <v>729</v>
      </c>
      <c r="G27" s="14">
        <v>4.7E-2</v>
      </c>
      <c r="H27" s="13">
        <v>13000</v>
      </c>
      <c r="I27" s="14">
        <v>0.84399999999999997</v>
      </c>
      <c r="J27" s="15">
        <v>348</v>
      </c>
      <c r="K27" s="40">
        <f t="shared" si="0"/>
        <v>2310900</v>
      </c>
    </row>
    <row r="28" spans="1:11" ht="17.5" x14ac:dyDescent="0.35">
      <c r="A28" s="5" t="s">
        <v>49</v>
      </c>
      <c r="B28" s="8">
        <v>2</v>
      </c>
      <c r="C28" s="13">
        <v>77</v>
      </c>
      <c r="D28" s="13">
        <v>4506</v>
      </c>
      <c r="E28" s="13">
        <v>1464</v>
      </c>
      <c r="F28" s="13">
        <v>829</v>
      </c>
      <c r="G28" s="14">
        <v>0.184</v>
      </c>
      <c r="H28" s="13">
        <v>2203</v>
      </c>
      <c r="I28" s="14">
        <v>0.48899999999999999</v>
      </c>
      <c r="J28" s="15">
        <v>10</v>
      </c>
      <c r="K28" s="40">
        <f t="shared" si="0"/>
        <v>346962</v>
      </c>
    </row>
    <row r="29" spans="1:11" ht="17.5" x14ac:dyDescent="0.35">
      <c r="A29" s="5" t="s">
        <v>50</v>
      </c>
      <c r="B29" s="8">
        <v>1</v>
      </c>
      <c r="C29" s="13">
        <v>125</v>
      </c>
      <c r="D29" s="13">
        <v>2655</v>
      </c>
      <c r="E29" s="13">
        <v>794</v>
      </c>
      <c r="F29" s="13">
        <v>302</v>
      </c>
      <c r="G29" s="14">
        <v>0.114</v>
      </c>
      <c r="H29" s="13">
        <v>1450</v>
      </c>
      <c r="I29" s="14">
        <v>0.54600000000000004</v>
      </c>
      <c r="J29" s="15">
        <v>109</v>
      </c>
      <c r="K29" s="40">
        <f t="shared" si="0"/>
        <v>331875</v>
      </c>
    </row>
    <row r="30" spans="1:11" ht="17.5" x14ac:dyDescent="0.35">
      <c r="A30" s="5" t="s">
        <v>51</v>
      </c>
      <c r="B30" s="8">
        <v>5</v>
      </c>
      <c r="C30" s="13">
        <v>118</v>
      </c>
      <c r="D30" s="13">
        <v>2574</v>
      </c>
      <c r="E30" s="13">
        <v>1144</v>
      </c>
      <c r="F30" s="13">
        <v>34</v>
      </c>
      <c r="G30" s="14">
        <v>1.2999999999999999E-2</v>
      </c>
      <c r="H30" s="13">
        <v>1212</v>
      </c>
      <c r="I30" s="14">
        <v>0.47099999999999997</v>
      </c>
      <c r="J30" s="15">
        <v>184</v>
      </c>
      <c r="K30" s="40">
        <f t="shared" si="0"/>
        <v>303732</v>
      </c>
    </row>
    <row r="31" spans="1:11" ht="17.5" x14ac:dyDescent="0.35">
      <c r="A31" s="5" t="s">
        <v>52</v>
      </c>
      <c r="B31" s="8">
        <v>5</v>
      </c>
      <c r="C31" s="13">
        <v>30</v>
      </c>
      <c r="D31" s="13">
        <v>2118</v>
      </c>
      <c r="E31" s="13">
        <v>1314</v>
      </c>
      <c r="F31" s="13">
        <v>393</v>
      </c>
      <c r="G31" s="14">
        <v>0.186</v>
      </c>
      <c r="H31" s="13">
        <v>408</v>
      </c>
      <c r="I31" s="14">
        <v>0.193</v>
      </c>
      <c r="J31" s="15">
        <v>3</v>
      </c>
      <c r="K31" s="40">
        <f t="shared" si="0"/>
        <v>63540</v>
      </c>
    </row>
    <row r="32" spans="1:11" ht="17.5" x14ac:dyDescent="0.35">
      <c r="A32" s="5" t="s">
        <v>53</v>
      </c>
      <c r="B32" s="8">
        <v>5</v>
      </c>
      <c r="C32" s="13">
        <v>154</v>
      </c>
      <c r="D32" s="13">
        <v>24541</v>
      </c>
      <c r="E32" s="13">
        <v>2504</v>
      </c>
      <c r="F32" s="13">
        <v>1592</v>
      </c>
      <c r="G32" s="14">
        <v>6.5000000000000002E-2</v>
      </c>
      <c r="H32" s="13">
        <v>20242</v>
      </c>
      <c r="I32" s="14">
        <v>0.82499999999999996</v>
      </c>
      <c r="J32" s="15">
        <v>203</v>
      </c>
      <c r="K32" s="40">
        <f t="shared" si="0"/>
        <v>3779314</v>
      </c>
    </row>
    <row r="33" spans="1:11" ht="17.5" x14ac:dyDescent="0.35">
      <c r="A33" s="5" t="s">
        <v>54</v>
      </c>
      <c r="B33" s="8">
        <v>3</v>
      </c>
      <c r="C33" s="13">
        <v>131</v>
      </c>
      <c r="D33" s="13">
        <v>16560</v>
      </c>
      <c r="E33" s="13">
        <v>2324</v>
      </c>
      <c r="F33" s="13">
        <v>1188</v>
      </c>
      <c r="G33" s="14">
        <v>7.1999999999999995E-2</v>
      </c>
      <c r="H33" s="13">
        <v>13047</v>
      </c>
      <c r="I33" s="14">
        <v>0.78800000000000003</v>
      </c>
      <c r="J33" s="15">
        <v>1</v>
      </c>
      <c r="K33" s="40">
        <f t="shared" si="0"/>
        <v>2169360</v>
      </c>
    </row>
    <row r="34" spans="1:11" ht="17.5" x14ac:dyDescent="0.35">
      <c r="A34" s="5" t="s">
        <v>55</v>
      </c>
      <c r="B34" s="8">
        <v>4</v>
      </c>
      <c r="C34" s="13">
        <v>21</v>
      </c>
      <c r="D34" s="13">
        <v>74</v>
      </c>
      <c r="E34" s="13">
        <v>69</v>
      </c>
      <c r="F34" s="13">
        <v>2</v>
      </c>
      <c r="G34" s="14">
        <v>2.7E-2</v>
      </c>
      <c r="H34" s="13">
        <v>3</v>
      </c>
      <c r="I34" s="14">
        <v>4.1000000000000002E-2</v>
      </c>
      <c r="J34" s="15">
        <v>0</v>
      </c>
      <c r="K34" s="40">
        <f t="shared" si="0"/>
        <v>1554</v>
      </c>
    </row>
    <row r="35" spans="1:11" ht="17.5" x14ac:dyDescent="0.35">
      <c r="A35" s="5" t="s">
        <v>56</v>
      </c>
      <c r="B35" s="8">
        <v>3</v>
      </c>
      <c r="C35" s="13">
        <v>103</v>
      </c>
      <c r="D35" s="13">
        <v>14090</v>
      </c>
      <c r="E35" s="13">
        <v>2170</v>
      </c>
      <c r="F35" s="13">
        <v>1227</v>
      </c>
      <c r="G35" s="14">
        <v>8.6999999999999994E-2</v>
      </c>
      <c r="H35" s="13">
        <v>10675</v>
      </c>
      <c r="I35" s="14">
        <v>0.75800000000000001</v>
      </c>
      <c r="J35" s="15">
        <v>18</v>
      </c>
      <c r="K35" s="40">
        <f t="shared" si="0"/>
        <v>1451270</v>
      </c>
    </row>
    <row r="36" spans="1:11" ht="17.5" x14ac:dyDescent="0.35">
      <c r="A36" s="5" t="s">
        <v>57</v>
      </c>
      <c r="B36" s="8">
        <v>4</v>
      </c>
      <c r="C36" s="13">
        <v>88</v>
      </c>
      <c r="D36" s="13">
        <v>1239</v>
      </c>
      <c r="E36" s="13">
        <v>300</v>
      </c>
      <c r="F36" s="13">
        <v>97</v>
      </c>
      <c r="G36" s="14">
        <v>7.8E-2</v>
      </c>
      <c r="H36" s="13">
        <v>842</v>
      </c>
      <c r="I36" s="14">
        <v>0.68</v>
      </c>
      <c r="J36" s="15">
        <v>0</v>
      </c>
      <c r="K36" s="40">
        <f t="shared" si="0"/>
        <v>109032</v>
      </c>
    </row>
    <row r="37" spans="1:11" ht="17.5" x14ac:dyDescent="0.35">
      <c r="A37" s="5" t="s">
        <v>58</v>
      </c>
      <c r="B37" s="8">
        <v>5</v>
      </c>
      <c r="C37" s="13">
        <v>143</v>
      </c>
      <c r="D37" s="13">
        <v>5018</v>
      </c>
      <c r="E37" s="13">
        <v>721</v>
      </c>
      <c r="F37" s="13">
        <v>288</v>
      </c>
      <c r="G37" s="14">
        <v>5.7000000000000002E-2</v>
      </c>
      <c r="H37" s="13">
        <v>3983</v>
      </c>
      <c r="I37" s="14">
        <v>0.79400000000000004</v>
      </c>
      <c r="J37" s="15">
        <v>26</v>
      </c>
      <c r="K37" s="40">
        <f t="shared" si="0"/>
        <v>717574</v>
      </c>
    </row>
    <row r="38" spans="1:11" ht="17.5" x14ac:dyDescent="0.35">
      <c r="A38" s="5" t="s">
        <v>59</v>
      </c>
      <c r="B38" s="8">
        <v>1</v>
      </c>
      <c r="C38" s="13">
        <v>206</v>
      </c>
      <c r="D38" s="13">
        <v>1459</v>
      </c>
      <c r="E38" s="13">
        <v>6</v>
      </c>
      <c r="F38" s="13">
        <v>6</v>
      </c>
      <c r="G38" s="14">
        <v>4.0000000000000001E-3</v>
      </c>
      <c r="H38" s="13">
        <v>1444</v>
      </c>
      <c r="I38" s="14">
        <v>0.99</v>
      </c>
      <c r="J38" s="15">
        <v>3</v>
      </c>
      <c r="K38" s="40">
        <f t="shared" si="0"/>
        <v>300554</v>
      </c>
    </row>
    <row r="39" spans="1:11" ht="17.5" x14ac:dyDescent="0.35">
      <c r="A39" s="5" t="s">
        <v>60</v>
      </c>
      <c r="B39" s="8">
        <v>1</v>
      </c>
      <c r="C39" s="13">
        <v>67</v>
      </c>
      <c r="D39" s="13">
        <v>1336</v>
      </c>
      <c r="E39" s="13">
        <v>379</v>
      </c>
      <c r="F39" s="13">
        <v>124</v>
      </c>
      <c r="G39" s="14">
        <v>9.2999999999999999E-2</v>
      </c>
      <c r="H39" s="13">
        <v>825</v>
      </c>
      <c r="I39" s="14">
        <v>0.61799999999999999</v>
      </c>
      <c r="J39" s="15">
        <v>8</v>
      </c>
      <c r="K39" s="40">
        <f t="shared" si="0"/>
        <v>89512</v>
      </c>
    </row>
    <row r="40" spans="1:11" ht="17.5" x14ac:dyDescent="0.35">
      <c r="A40" s="5" t="s">
        <v>61</v>
      </c>
      <c r="B40" s="8">
        <v>4</v>
      </c>
      <c r="C40" s="13">
        <v>41</v>
      </c>
      <c r="D40" s="13">
        <v>3070</v>
      </c>
      <c r="E40" s="13">
        <v>877</v>
      </c>
      <c r="F40" s="13">
        <v>825</v>
      </c>
      <c r="G40" s="14">
        <v>0.26900000000000002</v>
      </c>
      <c r="H40" s="13">
        <v>1368</v>
      </c>
      <c r="I40" s="14">
        <v>0.44600000000000001</v>
      </c>
      <c r="J40" s="15">
        <v>0</v>
      </c>
      <c r="K40" s="40">
        <f t="shared" ref="K40:K60" si="1">D40*C40</f>
        <v>125870</v>
      </c>
    </row>
    <row r="41" spans="1:11" ht="17.5" x14ac:dyDescent="0.35">
      <c r="A41" s="5" t="s">
        <v>62</v>
      </c>
      <c r="B41" s="8">
        <v>6</v>
      </c>
      <c r="C41" s="13">
        <v>126</v>
      </c>
      <c r="D41" s="13">
        <v>995</v>
      </c>
      <c r="E41" s="13">
        <v>43</v>
      </c>
      <c r="F41" s="13">
        <v>17</v>
      </c>
      <c r="G41" s="14">
        <v>1.7000000000000001E-2</v>
      </c>
      <c r="H41" s="13">
        <v>934</v>
      </c>
      <c r="I41" s="14">
        <v>0.93899999999999995</v>
      </c>
      <c r="J41" s="15">
        <v>1</v>
      </c>
      <c r="K41" s="40">
        <f t="shared" si="1"/>
        <v>125370</v>
      </c>
    </row>
    <row r="42" spans="1:11" ht="17.5" x14ac:dyDescent="0.35">
      <c r="A42" s="5" t="s">
        <v>63</v>
      </c>
      <c r="B42" s="8">
        <v>1</v>
      </c>
      <c r="C42" s="13">
        <v>57</v>
      </c>
      <c r="D42" s="13">
        <v>9368</v>
      </c>
      <c r="E42" s="13">
        <v>2075</v>
      </c>
      <c r="F42" s="13">
        <v>2682</v>
      </c>
      <c r="G42" s="14">
        <v>0.28599999999999998</v>
      </c>
      <c r="H42" s="13">
        <v>4604</v>
      </c>
      <c r="I42" s="14">
        <v>0.49099999999999999</v>
      </c>
      <c r="J42" s="15">
        <v>7</v>
      </c>
      <c r="K42" s="40">
        <f t="shared" si="1"/>
        <v>533976</v>
      </c>
    </row>
    <row r="43" spans="1:11" ht="17.5" x14ac:dyDescent="0.35">
      <c r="A43" s="5" t="s">
        <v>64</v>
      </c>
      <c r="B43" s="8">
        <v>5</v>
      </c>
      <c r="C43" s="13">
        <v>40</v>
      </c>
      <c r="D43" s="13">
        <v>3752</v>
      </c>
      <c r="E43" s="13">
        <v>1125</v>
      </c>
      <c r="F43" s="13">
        <v>926</v>
      </c>
      <c r="G43" s="14">
        <v>0.247</v>
      </c>
      <c r="H43" s="13">
        <v>1701</v>
      </c>
      <c r="I43" s="14">
        <v>0.45300000000000001</v>
      </c>
      <c r="J43" s="15">
        <v>0</v>
      </c>
      <c r="K43" s="40">
        <f t="shared" si="1"/>
        <v>150080</v>
      </c>
    </row>
    <row r="44" spans="1:11" ht="17.5" x14ac:dyDescent="0.35">
      <c r="A44" s="5" t="s">
        <v>65</v>
      </c>
      <c r="B44" s="8">
        <v>4</v>
      </c>
      <c r="C44" s="13">
        <v>57</v>
      </c>
      <c r="D44" s="13">
        <v>3925</v>
      </c>
      <c r="E44" s="13">
        <v>708</v>
      </c>
      <c r="F44" s="13">
        <v>433</v>
      </c>
      <c r="G44" s="14">
        <v>0.11</v>
      </c>
      <c r="H44" s="13">
        <v>2784</v>
      </c>
      <c r="I44" s="14">
        <v>0.70899999999999996</v>
      </c>
      <c r="J44" s="15">
        <v>0</v>
      </c>
      <c r="K44" s="40">
        <f t="shared" si="1"/>
        <v>223725</v>
      </c>
    </row>
    <row r="45" spans="1:11" ht="17.5" x14ac:dyDescent="0.35">
      <c r="A45" s="5" t="s">
        <v>66</v>
      </c>
      <c r="B45" s="8">
        <v>6</v>
      </c>
      <c r="C45" s="13">
        <v>76</v>
      </c>
      <c r="D45" s="13">
        <v>5099</v>
      </c>
      <c r="E45" s="13">
        <v>392</v>
      </c>
      <c r="F45" s="13">
        <v>478</v>
      </c>
      <c r="G45" s="14">
        <v>9.4E-2</v>
      </c>
      <c r="H45" s="13">
        <v>4228</v>
      </c>
      <c r="I45" s="14">
        <v>0.82899999999999996</v>
      </c>
      <c r="J45" s="15">
        <v>1</v>
      </c>
      <c r="K45" s="40">
        <f t="shared" si="1"/>
        <v>387524</v>
      </c>
    </row>
    <row r="46" spans="1:11" ht="17.5" x14ac:dyDescent="0.35">
      <c r="A46" s="5" t="s">
        <v>67</v>
      </c>
      <c r="B46" s="8">
        <v>2</v>
      </c>
      <c r="C46" s="13">
        <v>39</v>
      </c>
      <c r="D46" s="13">
        <v>6750</v>
      </c>
      <c r="E46" s="13">
        <v>2942</v>
      </c>
      <c r="F46" s="13">
        <v>1792</v>
      </c>
      <c r="G46" s="14">
        <v>0.26500000000000001</v>
      </c>
      <c r="H46" s="13">
        <v>2008</v>
      </c>
      <c r="I46" s="14">
        <v>0.29699999999999999</v>
      </c>
      <c r="J46" s="15">
        <v>8</v>
      </c>
      <c r="K46" s="40">
        <f t="shared" si="1"/>
        <v>263250</v>
      </c>
    </row>
    <row r="47" spans="1:11" ht="17.5" x14ac:dyDescent="0.35">
      <c r="A47" s="5" t="s">
        <v>68</v>
      </c>
      <c r="B47" s="8">
        <v>1</v>
      </c>
      <c r="C47" s="13">
        <v>32</v>
      </c>
      <c r="D47" s="13">
        <v>216</v>
      </c>
      <c r="E47" s="13">
        <v>128</v>
      </c>
      <c r="F47" s="13">
        <v>42</v>
      </c>
      <c r="G47" s="14">
        <v>0.19400000000000001</v>
      </c>
      <c r="H47" s="13">
        <v>45</v>
      </c>
      <c r="I47" s="14">
        <v>0.20799999999999999</v>
      </c>
      <c r="J47" s="15">
        <v>1</v>
      </c>
      <c r="K47" s="40">
        <f t="shared" si="1"/>
        <v>6912</v>
      </c>
    </row>
    <row r="48" spans="1:11" ht="17.5" x14ac:dyDescent="0.35">
      <c r="A48" s="5" t="s">
        <v>69</v>
      </c>
      <c r="B48" s="8">
        <v>1</v>
      </c>
      <c r="C48" s="13">
        <v>30</v>
      </c>
      <c r="D48" s="13">
        <v>489</v>
      </c>
      <c r="E48" s="13">
        <v>220</v>
      </c>
      <c r="F48" s="13">
        <v>167</v>
      </c>
      <c r="G48" s="14">
        <v>0.34200000000000003</v>
      </c>
      <c r="H48" s="13">
        <v>102</v>
      </c>
      <c r="I48" s="14">
        <v>0.20899999999999999</v>
      </c>
      <c r="J48" s="15">
        <v>0</v>
      </c>
      <c r="K48" s="40">
        <f t="shared" si="1"/>
        <v>14670</v>
      </c>
    </row>
    <row r="49" spans="1:11" ht="17.5" x14ac:dyDescent="0.35">
      <c r="A49" s="5" t="s">
        <v>70</v>
      </c>
      <c r="B49" s="8">
        <v>3</v>
      </c>
      <c r="C49" s="13">
        <v>35</v>
      </c>
      <c r="D49" s="13">
        <v>2339</v>
      </c>
      <c r="E49" s="13">
        <v>1329</v>
      </c>
      <c r="F49" s="13">
        <v>342</v>
      </c>
      <c r="G49" s="14">
        <v>0.14599999999999999</v>
      </c>
      <c r="H49" s="13">
        <v>666</v>
      </c>
      <c r="I49" s="14">
        <v>0.28499999999999998</v>
      </c>
      <c r="J49" s="15">
        <v>2</v>
      </c>
      <c r="K49" s="40">
        <f t="shared" si="1"/>
        <v>81865</v>
      </c>
    </row>
    <row r="50" spans="1:11" ht="17.5" x14ac:dyDescent="0.35">
      <c r="A50" s="5" t="s">
        <v>71</v>
      </c>
      <c r="B50" s="8">
        <v>4</v>
      </c>
      <c r="C50" s="13">
        <v>107</v>
      </c>
      <c r="D50" s="13">
        <v>1050</v>
      </c>
      <c r="E50" s="13">
        <v>126</v>
      </c>
      <c r="F50" s="13">
        <v>83</v>
      </c>
      <c r="G50" s="14">
        <v>7.9000000000000001E-2</v>
      </c>
      <c r="H50" s="13">
        <v>840</v>
      </c>
      <c r="I50" s="14">
        <v>0.8</v>
      </c>
      <c r="J50" s="15">
        <v>1</v>
      </c>
      <c r="K50" s="40">
        <f t="shared" si="1"/>
        <v>112350</v>
      </c>
    </row>
    <row r="51" spans="1:11" ht="17.5" x14ac:dyDescent="0.35">
      <c r="A51" s="5" t="s">
        <v>72</v>
      </c>
      <c r="B51" s="8">
        <v>3</v>
      </c>
      <c r="C51" s="13">
        <v>43</v>
      </c>
      <c r="D51" s="13">
        <v>13817</v>
      </c>
      <c r="E51" s="13">
        <v>4436</v>
      </c>
      <c r="F51" s="13">
        <v>2585</v>
      </c>
      <c r="G51" s="14">
        <v>0.187</v>
      </c>
      <c r="H51" s="13">
        <v>6795</v>
      </c>
      <c r="I51" s="14">
        <v>0.49199999999999999</v>
      </c>
      <c r="J51" s="15">
        <v>1</v>
      </c>
      <c r="K51" s="40">
        <f t="shared" si="1"/>
        <v>594131</v>
      </c>
    </row>
    <row r="52" spans="1:11" ht="17.5" x14ac:dyDescent="0.35">
      <c r="A52" s="5" t="s">
        <v>73</v>
      </c>
      <c r="B52" s="8">
        <v>4</v>
      </c>
      <c r="C52" s="13">
        <v>186</v>
      </c>
      <c r="D52" s="13">
        <v>59698</v>
      </c>
      <c r="E52" s="13">
        <v>4440</v>
      </c>
      <c r="F52" s="13">
        <v>2671</v>
      </c>
      <c r="G52" s="14">
        <v>4.4999999999999998E-2</v>
      </c>
      <c r="H52" s="13">
        <v>51205</v>
      </c>
      <c r="I52" s="14">
        <v>0.85799999999999998</v>
      </c>
      <c r="J52" s="15">
        <v>1382</v>
      </c>
      <c r="K52" s="40">
        <f t="shared" si="1"/>
        <v>11103828</v>
      </c>
    </row>
    <row r="53" spans="1:11" ht="17.5" x14ac:dyDescent="0.35">
      <c r="A53" s="5" t="s">
        <v>74</v>
      </c>
      <c r="B53" s="8">
        <v>4</v>
      </c>
      <c r="C53" s="13">
        <v>30</v>
      </c>
      <c r="D53" s="13">
        <v>2046</v>
      </c>
      <c r="E53" s="13">
        <v>957</v>
      </c>
      <c r="F53" s="13">
        <v>478</v>
      </c>
      <c r="G53" s="14">
        <v>0.23400000000000001</v>
      </c>
      <c r="H53" s="13">
        <v>611</v>
      </c>
      <c r="I53" s="14">
        <v>0.29899999999999999</v>
      </c>
      <c r="J53" s="15">
        <v>0</v>
      </c>
      <c r="K53" s="40">
        <f t="shared" si="1"/>
        <v>61380</v>
      </c>
    </row>
    <row r="54" spans="1:11" ht="17.5" x14ac:dyDescent="0.35">
      <c r="A54" s="5" t="s">
        <v>75</v>
      </c>
      <c r="B54" s="8">
        <v>2</v>
      </c>
      <c r="C54" s="13">
        <v>268</v>
      </c>
      <c r="D54" s="13">
        <v>32179</v>
      </c>
      <c r="E54" s="13">
        <v>1276</v>
      </c>
      <c r="F54" s="13">
        <v>670</v>
      </c>
      <c r="G54" s="14">
        <v>2.1000000000000001E-2</v>
      </c>
      <c r="H54" s="13">
        <v>19588</v>
      </c>
      <c r="I54" s="14">
        <v>0.60899999999999999</v>
      </c>
      <c r="J54" s="15">
        <v>10645</v>
      </c>
      <c r="K54" s="40">
        <f t="shared" si="1"/>
        <v>8623972</v>
      </c>
    </row>
    <row r="55" spans="1:11" ht="17.5" x14ac:dyDescent="0.35">
      <c r="A55" s="85" t="s">
        <v>76</v>
      </c>
      <c r="B55" s="86">
        <v>1</v>
      </c>
      <c r="C55" s="87"/>
      <c r="D55" s="87"/>
      <c r="E55" s="87"/>
      <c r="F55" s="87"/>
      <c r="G55" s="88"/>
      <c r="H55" s="87"/>
      <c r="I55" s="88"/>
      <c r="J55" s="89"/>
      <c r="K55" s="90">
        <f t="shared" si="1"/>
        <v>0</v>
      </c>
    </row>
    <row r="56" spans="1:11" ht="17.5" x14ac:dyDescent="0.35">
      <c r="A56" s="5" t="s">
        <v>77</v>
      </c>
      <c r="B56" s="8">
        <v>1</v>
      </c>
      <c r="C56" s="13">
        <v>155</v>
      </c>
      <c r="D56" s="13">
        <v>126</v>
      </c>
      <c r="E56" s="13">
        <v>0</v>
      </c>
      <c r="F56" s="13">
        <v>1</v>
      </c>
      <c r="G56" s="14">
        <v>8.0000000000000002E-3</v>
      </c>
      <c r="H56" s="13">
        <v>125</v>
      </c>
      <c r="I56" s="14">
        <v>0.99199999999999999</v>
      </c>
      <c r="J56" s="15">
        <v>0</v>
      </c>
      <c r="K56" s="40">
        <f t="shared" si="1"/>
        <v>19530</v>
      </c>
    </row>
    <row r="57" spans="1:11" ht="17.5" x14ac:dyDescent="0.35">
      <c r="A57" s="5" t="s">
        <v>78</v>
      </c>
      <c r="B57" s="8">
        <v>6</v>
      </c>
      <c r="C57" s="13">
        <v>94</v>
      </c>
      <c r="D57" s="13">
        <v>23696</v>
      </c>
      <c r="E57" s="13">
        <v>2534</v>
      </c>
      <c r="F57" s="13">
        <v>1792</v>
      </c>
      <c r="G57" s="14">
        <v>7.5999999999999998E-2</v>
      </c>
      <c r="H57" s="13">
        <v>19365</v>
      </c>
      <c r="I57" s="14">
        <v>0.81699999999999995</v>
      </c>
      <c r="J57" s="15">
        <v>5</v>
      </c>
      <c r="K57" s="40">
        <f t="shared" si="1"/>
        <v>2227424</v>
      </c>
    </row>
    <row r="58" spans="1:11" ht="17.5" x14ac:dyDescent="0.35">
      <c r="A58" s="5" t="s">
        <v>79</v>
      </c>
      <c r="B58" s="8">
        <v>5</v>
      </c>
      <c r="C58" s="13">
        <v>67</v>
      </c>
      <c r="D58" s="13">
        <v>14634</v>
      </c>
      <c r="E58" s="13">
        <v>3043</v>
      </c>
      <c r="F58" s="13">
        <v>1955</v>
      </c>
      <c r="G58" s="14">
        <v>0.13400000000000001</v>
      </c>
      <c r="H58" s="13">
        <v>9636</v>
      </c>
      <c r="I58" s="14">
        <v>0.65800000000000003</v>
      </c>
      <c r="J58" s="15">
        <v>0</v>
      </c>
      <c r="K58" s="40">
        <f t="shared" si="1"/>
        <v>980478</v>
      </c>
    </row>
    <row r="59" spans="1:11" ht="17.5" x14ac:dyDescent="0.35">
      <c r="A59" s="5" t="s">
        <v>80</v>
      </c>
      <c r="B59" s="8">
        <v>2</v>
      </c>
      <c r="C59" s="13">
        <v>990</v>
      </c>
      <c r="D59" s="13">
        <v>1049</v>
      </c>
      <c r="E59" s="13">
        <v>287</v>
      </c>
      <c r="F59" s="13">
        <v>154</v>
      </c>
      <c r="G59" s="14">
        <v>0.14699999999999999</v>
      </c>
      <c r="H59" s="13">
        <v>598</v>
      </c>
      <c r="I59" s="14">
        <v>0.56999999999999995</v>
      </c>
      <c r="J59" s="15">
        <v>10</v>
      </c>
      <c r="K59" s="40">
        <f t="shared" si="1"/>
        <v>1038510</v>
      </c>
    </row>
    <row r="60" spans="1:11" ht="18" thickBot="1" x14ac:dyDescent="0.4">
      <c r="A60" s="6" t="s">
        <v>81</v>
      </c>
      <c r="B60" s="78">
        <v>4</v>
      </c>
      <c r="C60" s="20">
        <v>41</v>
      </c>
      <c r="D60" s="20">
        <v>528</v>
      </c>
      <c r="E60" s="20">
        <v>163</v>
      </c>
      <c r="F60" s="20">
        <v>120</v>
      </c>
      <c r="G60" s="81">
        <v>0.22700000000000001</v>
      </c>
      <c r="H60" s="20">
        <v>245</v>
      </c>
      <c r="I60" s="21">
        <v>0.46400000000000002</v>
      </c>
      <c r="J60" s="22">
        <v>0</v>
      </c>
      <c r="K60" s="40">
        <f t="shared" si="1"/>
        <v>21648</v>
      </c>
    </row>
    <row r="61" spans="1:11" ht="18.5" thickBot="1" x14ac:dyDescent="0.45">
      <c r="A61" s="75" t="s">
        <v>82</v>
      </c>
      <c r="B61" s="76"/>
      <c r="C61" s="71">
        <f>K61/D61</f>
        <v>122.34577825329056</v>
      </c>
      <c r="D61" s="72">
        <f>SUM(D8:D60)</f>
        <v>491633</v>
      </c>
      <c r="E61" s="72">
        <f>SUM(E8:E60)</f>
        <v>72535</v>
      </c>
      <c r="F61" s="79">
        <f>SUM(F8:F60)</f>
        <v>50587</v>
      </c>
      <c r="G61" s="35">
        <f>F61/D61</f>
        <v>0.10289585930968832</v>
      </c>
      <c r="H61" s="80">
        <f>SUM(H8:H60)</f>
        <v>353822</v>
      </c>
      <c r="I61" s="73">
        <f>H61/D61</f>
        <v>0.71968724638093862</v>
      </c>
      <c r="J61" s="72">
        <f>SUM(J8:J60)</f>
        <v>14689</v>
      </c>
      <c r="K61" s="74">
        <f>SUM(K8:K60)</f>
        <v>60149222</v>
      </c>
    </row>
    <row r="62" spans="1:11" ht="18" customHeight="1" x14ac:dyDescent="0.35">
      <c r="A62" s="105" t="s">
        <v>86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7"/>
    </row>
    <row r="63" spans="1:11" ht="15.5" x14ac:dyDescent="0.35">
      <c r="A63" s="36"/>
      <c r="B63" s="94" t="s">
        <v>87</v>
      </c>
      <c r="C63" s="94"/>
      <c r="D63" s="94"/>
      <c r="E63" s="94"/>
      <c r="F63" s="94"/>
      <c r="G63" s="94"/>
      <c r="H63" s="94"/>
      <c r="I63" s="94"/>
      <c r="J63" s="94"/>
      <c r="K63" s="95"/>
    </row>
    <row r="64" spans="1:11" ht="15.5" x14ac:dyDescent="0.35">
      <c r="A64" s="93" t="s">
        <v>88</v>
      </c>
      <c r="B64" s="94"/>
      <c r="C64" s="94"/>
      <c r="D64" s="94"/>
      <c r="E64" s="94"/>
      <c r="F64" s="94"/>
      <c r="G64" s="94"/>
      <c r="H64" s="94"/>
      <c r="I64" s="94"/>
      <c r="J64" s="94"/>
      <c r="K64" s="95"/>
    </row>
    <row r="65" spans="1:11" ht="16" thickBot="1" x14ac:dyDescent="0.4">
      <c r="A65" s="96" t="s">
        <v>96</v>
      </c>
      <c r="B65" s="97"/>
      <c r="C65" s="97"/>
      <c r="D65" s="97"/>
      <c r="E65" s="97"/>
      <c r="F65" s="97"/>
      <c r="G65" s="97"/>
      <c r="H65" s="97"/>
      <c r="I65" s="97"/>
      <c r="J65" s="97"/>
      <c r="K65" s="98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90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3" t="s">
        <v>35</v>
      </c>
      <c r="B8" s="17">
        <v>140</v>
      </c>
      <c r="C8" s="17">
        <v>9100</v>
      </c>
      <c r="D8" s="17">
        <v>1004</v>
      </c>
      <c r="E8" s="17">
        <v>871</v>
      </c>
      <c r="F8" s="18">
        <v>9.6000000000000002E-2</v>
      </c>
      <c r="G8" s="17">
        <v>7078</v>
      </c>
      <c r="H8" s="18">
        <v>0.77800000000000002</v>
      </c>
      <c r="I8" s="84">
        <v>147</v>
      </c>
      <c r="J8" s="40">
        <f>C8*B8</f>
        <v>1274000</v>
      </c>
    </row>
    <row r="9" spans="1:10" ht="17.5" x14ac:dyDescent="0.35">
      <c r="A9" s="2" t="s">
        <v>48</v>
      </c>
      <c r="B9" s="13">
        <v>150</v>
      </c>
      <c r="C9" s="13">
        <v>15406</v>
      </c>
      <c r="D9" s="13">
        <v>1329</v>
      </c>
      <c r="E9" s="13">
        <v>729</v>
      </c>
      <c r="F9" s="14">
        <v>4.7E-2</v>
      </c>
      <c r="G9" s="13">
        <v>13000</v>
      </c>
      <c r="H9" s="14">
        <v>0.84399999999999997</v>
      </c>
      <c r="I9" s="61">
        <v>348</v>
      </c>
      <c r="J9" s="40">
        <f>C9*B9</f>
        <v>2310900</v>
      </c>
    </row>
    <row r="10" spans="1:10" ht="17.5" x14ac:dyDescent="0.35">
      <c r="A10" s="2" t="s">
        <v>50</v>
      </c>
      <c r="B10" s="13">
        <v>125</v>
      </c>
      <c r="C10" s="13">
        <v>2655</v>
      </c>
      <c r="D10" s="13">
        <v>794</v>
      </c>
      <c r="E10" s="13">
        <v>302</v>
      </c>
      <c r="F10" s="14">
        <v>0.114</v>
      </c>
      <c r="G10" s="13">
        <v>1450</v>
      </c>
      <c r="H10" s="14">
        <v>0.54600000000000004</v>
      </c>
      <c r="I10" s="61">
        <v>109</v>
      </c>
      <c r="J10" s="40">
        <f t="shared" ref="J10:J17" si="0">C10*B10</f>
        <v>331875</v>
      </c>
    </row>
    <row r="11" spans="1:10" ht="17.5" x14ac:dyDescent="0.35">
      <c r="A11" s="2" t="s">
        <v>59</v>
      </c>
      <c r="B11" s="13">
        <v>206</v>
      </c>
      <c r="C11" s="13">
        <v>1459</v>
      </c>
      <c r="D11" s="13">
        <v>6</v>
      </c>
      <c r="E11" s="13">
        <v>6</v>
      </c>
      <c r="F11" s="14">
        <v>4.0000000000000001E-3</v>
      </c>
      <c r="G11" s="13">
        <v>1444</v>
      </c>
      <c r="H11" s="14">
        <v>0.99</v>
      </c>
      <c r="I11" s="61">
        <v>3</v>
      </c>
      <c r="J11" s="40">
        <f t="shared" si="0"/>
        <v>300554</v>
      </c>
    </row>
    <row r="12" spans="1:10" ht="17.5" x14ac:dyDescent="0.35">
      <c r="A12" s="2" t="s">
        <v>60</v>
      </c>
      <c r="B12" s="11">
        <v>67</v>
      </c>
      <c r="C12" s="11">
        <v>1336</v>
      </c>
      <c r="D12" s="11">
        <v>379</v>
      </c>
      <c r="E12" s="11">
        <v>124</v>
      </c>
      <c r="F12" s="12">
        <v>9.2999999999999999E-2</v>
      </c>
      <c r="G12" s="11">
        <v>825</v>
      </c>
      <c r="H12" s="12">
        <v>0.61799999999999999</v>
      </c>
      <c r="I12" s="62">
        <v>8</v>
      </c>
      <c r="J12" s="40">
        <f t="shared" si="0"/>
        <v>89512</v>
      </c>
    </row>
    <row r="13" spans="1:10" ht="17.5" x14ac:dyDescent="0.35">
      <c r="A13" s="2" t="s">
        <v>63</v>
      </c>
      <c r="B13" s="13">
        <v>57</v>
      </c>
      <c r="C13" s="13">
        <v>9368</v>
      </c>
      <c r="D13" s="13">
        <v>2075</v>
      </c>
      <c r="E13" s="13">
        <v>2682</v>
      </c>
      <c r="F13" s="14">
        <v>0.28599999999999998</v>
      </c>
      <c r="G13" s="13">
        <v>4604</v>
      </c>
      <c r="H13" s="14">
        <v>0.49099999999999999</v>
      </c>
      <c r="I13" s="61">
        <v>7</v>
      </c>
      <c r="J13" s="40">
        <f t="shared" si="0"/>
        <v>533976</v>
      </c>
    </row>
    <row r="14" spans="1:10" ht="17.5" x14ac:dyDescent="0.35">
      <c r="A14" s="2" t="s">
        <v>68</v>
      </c>
      <c r="B14" s="13">
        <v>32</v>
      </c>
      <c r="C14" s="13">
        <v>216</v>
      </c>
      <c r="D14" s="13">
        <v>128</v>
      </c>
      <c r="E14" s="13">
        <v>42</v>
      </c>
      <c r="F14" s="14">
        <v>0.19400000000000001</v>
      </c>
      <c r="G14" s="13">
        <v>45</v>
      </c>
      <c r="H14" s="14">
        <v>0.20799999999999999</v>
      </c>
      <c r="I14" s="61">
        <v>1</v>
      </c>
      <c r="J14" s="40">
        <f t="shared" si="0"/>
        <v>6912</v>
      </c>
    </row>
    <row r="15" spans="1:10" ht="17.5" x14ac:dyDescent="0.35">
      <c r="A15" s="2" t="s">
        <v>69</v>
      </c>
      <c r="B15" s="13">
        <v>30</v>
      </c>
      <c r="C15" s="13">
        <v>489</v>
      </c>
      <c r="D15" s="13">
        <v>220</v>
      </c>
      <c r="E15" s="13">
        <v>167</v>
      </c>
      <c r="F15" s="14">
        <v>0.34200000000000003</v>
      </c>
      <c r="G15" s="13">
        <v>102</v>
      </c>
      <c r="H15" s="14">
        <v>0.20899999999999999</v>
      </c>
      <c r="I15" s="61">
        <v>0</v>
      </c>
      <c r="J15" s="40">
        <f t="shared" si="0"/>
        <v>14670</v>
      </c>
    </row>
    <row r="16" spans="1:10" ht="17.5" x14ac:dyDescent="0.35">
      <c r="A16" s="91" t="s">
        <v>76</v>
      </c>
      <c r="B16" s="87"/>
      <c r="C16" s="87"/>
      <c r="D16" s="87"/>
      <c r="E16" s="87"/>
      <c r="F16" s="88"/>
      <c r="G16" s="87"/>
      <c r="H16" s="88"/>
      <c r="I16" s="92"/>
      <c r="J16" s="90">
        <f t="shared" si="0"/>
        <v>0</v>
      </c>
    </row>
    <row r="17" spans="1:10" ht="18" thickBot="1" x14ac:dyDescent="0.4">
      <c r="A17" s="68" t="s">
        <v>77</v>
      </c>
      <c r="B17" s="20">
        <v>155</v>
      </c>
      <c r="C17" s="20">
        <v>126</v>
      </c>
      <c r="D17" s="20">
        <v>0</v>
      </c>
      <c r="E17" s="20">
        <v>1</v>
      </c>
      <c r="F17" s="21">
        <v>8.0000000000000002E-3</v>
      </c>
      <c r="G17" s="20">
        <v>125</v>
      </c>
      <c r="H17" s="21">
        <v>0.99199999999999999</v>
      </c>
      <c r="I17" s="69">
        <v>0</v>
      </c>
      <c r="J17" s="70">
        <f t="shared" si="0"/>
        <v>19530</v>
      </c>
    </row>
    <row r="18" spans="1:10" ht="39.75" customHeight="1" thickBot="1" x14ac:dyDescent="0.45">
      <c r="A18" s="63" t="s">
        <v>83</v>
      </c>
      <c r="B18" s="64">
        <f>J18/C18</f>
        <v>121.57711368447266</v>
      </c>
      <c r="C18" s="65">
        <f>SUM(C8:C17)</f>
        <v>40155</v>
      </c>
      <c r="D18" s="66">
        <f>SUM(D8:D17)</f>
        <v>5935</v>
      </c>
      <c r="E18" s="65">
        <f>SUM(E8:E17)</f>
        <v>4924</v>
      </c>
      <c r="F18" s="67">
        <f>E18/C18</f>
        <v>0.12262482878844477</v>
      </c>
      <c r="G18" s="65">
        <f>SUM(G8:G17)</f>
        <v>28673</v>
      </c>
      <c r="H18" s="67">
        <f>G18/C18</f>
        <v>0.71405802515253392</v>
      </c>
      <c r="I18" s="65">
        <f>SUM(I8:I17)</f>
        <v>623</v>
      </c>
      <c r="J18" s="39">
        <f>SUM(J8:J17)</f>
        <v>4881929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37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97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4.9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17" t="s">
        <v>91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83</v>
      </c>
      <c r="C8" s="13">
        <v>1669</v>
      </c>
      <c r="D8" s="13">
        <v>335</v>
      </c>
      <c r="E8" s="13">
        <v>239</v>
      </c>
      <c r="F8" s="14">
        <v>0.14299999999999999</v>
      </c>
      <c r="G8" s="13">
        <v>1088</v>
      </c>
      <c r="H8" s="14">
        <v>0.65200000000000002</v>
      </c>
      <c r="I8" s="15">
        <v>7</v>
      </c>
      <c r="J8" s="40">
        <f>C8*B8</f>
        <v>138527</v>
      </c>
    </row>
    <row r="9" spans="1:10" ht="17.5" x14ac:dyDescent="0.35">
      <c r="A9" s="8" t="s">
        <v>37</v>
      </c>
      <c r="B9" s="13">
        <v>60</v>
      </c>
      <c r="C9" s="13">
        <v>450</v>
      </c>
      <c r="D9" s="13">
        <v>151</v>
      </c>
      <c r="E9" s="13">
        <v>81</v>
      </c>
      <c r="F9" s="14">
        <v>0.18</v>
      </c>
      <c r="G9" s="13">
        <v>214</v>
      </c>
      <c r="H9" s="14">
        <v>0.47599999999999998</v>
      </c>
      <c r="I9" s="15">
        <v>4</v>
      </c>
      <c r="J9" s="40">
        <f>C9*B9</f>
        <v>27000</v>
      </c>
    </row>
    <row r="10" spans="1:10" ht="17.5" x14ac:dyDescent="0.35">
      <c r="A10" s="5" t="s">
        <v>49</v>
      </c>
      <c r="B10" s="13">
        <v>77</v>
      </c>
      <c r="C10" s="13">
        <v>4506</v>
      </c>
      <c r="D10" s="13">
        <v>1464</v>
      </c>
      <c r="E10" s="13">
        <v>829</v>
      </c>
      <c r="F10" s="14">
        <v>0.184</v>
      </c>
      <c r="G10" s="13">
        <v>2203</v>
      </c>
      <c r="H10" s="14">
        <v>0.48899999999999999</v>
      </c>
      <c r="I10" s="15">
        <v>10</v>
      </c>
      <c r="J10" s="40">
        <f t="shared" ref="J10:J13" si="0">C10*B10</f>
        <v>346962</v>
      </c>
    </row>
    <row r="11" spans="1:10" ht="17.5" x14ac:dyDescent="0.35">
      <c r="A11" s="5" t="s">
        <v>67</v>
      </c>
      <c r="B11" s="13">
        <v>39</v>
      </c>
      <c r="C11" s="13">
        <v>6750</v>
      </c>
      <c r="D11" s="13">
        <v>2942</v>
      </c>
      <c r="E11" s="13">
        <v>1792</v>
      </c>
      <c r="F11" s="14">
        <v>0.26500000000000001</v>
      </c>
      <c r="G11" s="13">
        <v>2008</v>
      </c>
      <c r="H11" s="14">
        <v>0.29699999999999999</v>
      </c>
      <c r="I11" s="15">
        <v>8</v>
      </c>
      <c r="J11" s="40">
        <f t="shared" si="0"/>
        <v>263250</v>
      </c>
    </row>
    <row r="12" spans="1:10" ht="17.5" x14ac:dyDescent="0.35">
      <c r="A12" s="5" t="s">
        <v>75</v>
      </c>
      <c r="B12" s="13">
        <v>268</v>
      </c>
      <c r="C12" s="13">
        <v>32179</v>
      </c>
      <c r="D12" s="13">
        <v>1276</v>
      </c>
      <c r="E12" s="13">
        <v>670</v>
      </c>
      <c r="F12" s="14">
        <v>2.1000000000000001E-2</v>
      </c>
      <c r="G12" s="13">
        <v>19588</v>
      </c>
      <c r="H12" s="14">
        <v>0.60899999999999999</v>
      </c>
      <c r="I12" s="15">
        <v>10645</v>
      </c>
      <c r="J12" s="40">
        <f t="shared" si="0"/>
        <v>8623972</v>
      </c>
    </row>
    <row r="13" spans="1:10" ht="18" thickBot="1" x14ac:dyDescent="0.4">
      <c r="A13" s="7" t="s">
        <v>80</v>
      </c>
      <c r="B13" s="13">
        <v>990</v>
      </c>
      <c r="C13" s="13">
        <v>1049</v>
      </c>
      <c r="D13" s="13">
        <v>287</v>
      </c>
      <c r="E13" s="13">
        <v>154</v>
      </c>
      <c r="F13" s="14">
        <v>0.14699999999999999</v>
      </c>
      <c r="G13" s="13">
        <v>598</v>
      </c>
      <c r="H13" s="14">
        <v>0.56999999999999995</v>
      </c>
      <c r="I13" s="15">
        <v>10</v>
      </c>
      <c r="J13" s="40">
        <f t="shared" si="0"/>
        <v>1038510</v>
      </c>
    </row>
    <row r="14" spans="1:10" ht="36.75" customHeight="1" thickBot="1" x14ac:dyDescent="0.45">
      <c r="A14" s="23" t="s">
        <v>83</v>
      </c>
      <c r="B14" s="24">
        <f>J14/C14</f>
        <v>223.98173937300174</v>
      </c>
      <c r="C14" s="25">
        <f>SUM(C8:C13)</f>
        <v>46603</v>
      </c>
      <c r="D14" s="26">
        <f>SUM(D8:D13)</f>
        <v>6455</v>
      </c>
      <c r="E14" s="25">
        <f>SUM(E8:E13)</f>
        <v>3765</v>
      </c>
      <c r="F14" s="27">
        <f>E14/C14</f>
        <v>8.0788790421217518E-2</v>
      </c>
      <c r="G14" s="25">
        <f>SUM(G8:G13)</f>
        <v>25699</v>
      </c>
      <c r="H14" s="27">
        <f>G14/C14</f>
        <v>0.55144518593223613</v>
      </c>
      <c r="I14" s="25">
        <f>SUM(I8:I13)</f>
        <v>10684</v>
      </c>
      <c r="J14" s="28">
        <f>SUM(J8:J13)</f>
        <v>10438221</v>
      </c>
    </row>
    <row r="15" spans="1:10" ht="18" customHeight="1" x14ac:dyDescent="0.35">
      <c r="A15" s="114" t="s">
        <v>86</v>
      </c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ht="17.5" x14ac:dyDescent="0.35">
      <c r="A16" s="37"/>
      <c r="B16" s="94" t="s">
        <v>87</v>
      </c>
      <c r="C16" s="94"/>
      <c r="D16" s="94"/>
      <c r="E16" s="94"/>
      <c r="F16" s="94"/>
      <c r="G16" s="94"/>
      <c r="H16" s="94"/>
      <c r="I16" s="94"/>
      <c r="J16" s="95"/>
    </row>
    <row r="17" spans="1:10" ht="15.5" x14ac:dyDescent="0.35">
      <c r="A17" s="108" t="s">
        <v>88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6" thickBot="1" x14ac:dyDescent="0.4">
      <c r="A18" s="111" t="s">
        <v>97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92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310</v>
      </c>
      <c r="C8" s="13">
        <v>2283</v>
      </c>
      <c r="D8" s="13">
        <v>4</v>
      </c>
      <c r="E8" s="13">
        <v>4</v>
      </c>
      <c r="F8" s="14">
        <v>2E-3</v>
      </c>
      <c r="G8" s="13">
        <v>2270</v>
      </c>
      <c r="H8" s="14">
        <v>0.99399999999999999</v>
      </c>
      <c r="I8" s="15">
        <v>5</v>
      </c>
      <c r="J8" s="40">
        <f>C8*B8</f>
        <v>707730</v>
      </c>
    </row>
    <row r="9" spans="1:10" ht="17.5" x14ac:dyDescent="0.35">
      <c r="A9" s="5" t="s">
        <v>38</v>
      </c>
      <c r="B9" s="13">
        <v>122</v>
      </c>
      <c r="C9" s="13">
        <v>51737</v>
      </c>
      <c r="D9" s="13">
        <v>8542</v>
      </c>
      <c r="E9" s="13">
        <v>4216</v>
      </c>
      <c r="F9" s="14">
        <v>8.1000000000000003E-2</v>
      </c>
      <c r="G9" s="13">
        <v>38604</v>
      </c>
      <c r="H9" s="14">
        <v>0.746</v>
      </c>
      <c r="I9" s="15">
        <v>375</v>
      </c>
      <c r="J9" s="40">
        <f>C9*B9</f>
        <v>6311914</v>
      </c>
    </row>
    <row r="10" spans="1:10" ht="17.5" x14ac:dyDescent="0.35">
      <c r="A10" s="5" t="s">
        <v>39</v>
      </c>
      <c r="B10" s="13">
        <v>316</v>
      </c>
      <c r="C10" s="13">
        <v>2840</v>
      </c>
      <c r="D10" s="13">
        <v>33</v>
      </c>
      <c r="E10" s="13">
        <v>6</v>
      </c>
      <c r="F10" s="14">
        <v>2E-3</v>
      </c>
      <c r="G10" s="13">
        <v>1864</v>
      </c>
      <c r="H10" s="14">
        <v>0.65600000000000003</v>
      </c>
      <c r="I10" s="15">
        <v>937</v>
      </c>
      <c r="J10" s="40">
        <f t="shared" ref="J10:J15" si="0">C10*B10</f>
        <v>897440</v>
      </c>
    </row>
    <row r="11" spans="1:10" ht="17.5" x14ac:dyDescent="0.35">
      <c r="A11" s="5" t="s">
        <v>46</v>
      </c>
      <c r="B11" s="13">
        <v>94</v>
      </c>
      <c r="C11" s="13">
        <v>4381</v>
      </c>
      <c r="D11" s="13">
        <v>693</v>
      </c>
      <c r="E11" s="13">
        <v>285</v>
      </c>
      <c r="F11" s="14">
        <v>6.5000000000000002E-2</v>
      </c>
      <c r="G11" s="13">
        <v>3402</v>
      </c>
      <c r="H11" s="14">
        <v>0.77700000000000002</v>
      </c>
      <c r="I11" s="15">
        <v>1</v>
      </c>
      <c r="J11" s="40">
        <f t="shared" si="0"/>
        <v>411814</v>
      </c>
    </row>
    <row r="12" spans="1:10" ht="17.5" x14ac:dyDescent="0.35">
      <c r="A12" s="5" t="s">
        <v>54</v>
      </c>
      <c r="B12" s="13">
        <v>131</v>
      </c>
      <c r="C12" s="13">
        <v>16560</v>
      </c>
      <c r="D12" s="13">
        <v>2324</v>
      </c>
      <c r="E12" s="13">
        <v>1188</v>
      </c>
      <c r="F12" s="14">
        <v>7.1999999999999995E-2</v>
      </c>
      <c r="G12" s="13">
        <v>13047</v>
      </c>
      <c r="H12" s="14">
        <v>0.78800000000000003</v>
      </c>
      <c r="I12" s="15">
        <v>1</v>
      </c>
      <c r="J12" s="40">
        <f t="shared" si="0"/>
        <v>2169360</v>
      </c>
    </row>
    <row r="13" spans="1:10" ht="17.5" x14ac:dyDescent="0.35">
      <c r="A13" s="5" t="s">
        <v>56</v>
      </c>
      <c r="B13" s="13">
        <v>103</v>
      </c>
      <c r="C13" s="13">
        <v>14090</v>
      </c>
      <c r="D13" s="13">
        <v>2170</v>
      </c>
      <c r="E13" s="13">
        <v>1227</v>
      </c>
      <c r="F13" s="14">
        <v>8.6999999999999994E-2</v>
      </c>
      <c r="G13" s="13">
        <v>10675</v>
      </c>
      <c r="H13" s="14">
        <v>0.75800000000000001</v>
      </c>
      <c r="I13" s="15">
        <v>18</v>
      </c>
      <c r="J13" s="40">
        <f t="shared" si="0"/>
        <v>1451270</v>
      </c>
    </row>
    <row r="14" spans="1:10" ht="17.5" x14ac:dyDescent="0.35">
      <c r="A14" s="5" t="s">
        <v>70</v>
      </c>
      <c r="B14" s="13">
        <v>35</v>
      </c>
      <c r="C14" s="13">
        <v>2339</v>
      </c>
      <c r="D14" s="13">
        <v>1329</v>
      </c>
      <c r="E14" s="13">
        <v>342</v>
      </c>
      <c r="F14" s="14">
        <v>0.14599999999999999</v>
      </c>
      <c r="G14" s="13">
        <v>666</v>
      </c>
      <c r="H14" s="14">
        <v>0.28499999999999998</v>
      </c>
      <c r="I14" s="15">
        <v>2</v>
      </c>
      <c r="J14" s="40">
        <f t="shared" si="0"/>
        <v>81865</v>
      </c>
    </row>
    <row r="15" spans="1:10" ht="18" thickBot="1" x14ac:dyDescent="0.4">
      <c r="A15" s="6" t="s">
        <v>72</v>
      </c>
      <c r="B15" s="13">
        <v>43</v>
      </c>
      <c r="C15" s="13">
        <v>13817</v>
      </c>
      <c r="D15" s="13">
        <v>4436</v>
      </c>
      <c r="E15" s="13">
        <v>2585</v>
      </c>
      <c r="F15" s="14">
        <v>0.187</v>
      </c>
      <c r="G15" s="13">
        <v>6795</v>
      </c>
      <c r="H15" s="14">
        <v>0.49199999999999999</v>
      </c>
      <c r="I15" s="15">
        <v>1</v>
      </c>
      <c r="J15" s="40">
        <f t="shared" si="0"/>
        <v>594131</v>
      </c>
    </row>
    <row r="16" spans="1:10" ht="36.75" customHeight="1" thickBot="1" x14ac:dyDescent="0.45">
      <c r="A16" s="23" t="s">
        <v>83</v>
      </c>
      <c r="B16" s="29">
        <f>J16/C16</f>
        <v>116.85214767647413</v>
      </c>
      <c r="C16" s="25">
        <f>SUM(C8:C15)</f>
        <v>108047</v>
      </c>
      <c r="D16" s="26">
        <f>SUM(D8:D15)</f>
        <v>19531</v>
      </c>
      <c r="E16" s="30">
        <f>SUM(E8:E15)</f>
        <v>9853</v>
      </c>
      <c r="F16" s="31">
        <f>E16/C16</f>
        <v>9.1191796162781016E-2</v>
      </c>
      <c r="G16" s="25">
        <f>SUM(G8:G15)</f>
        <v>77323</v>
      </c>
      <c r="H16" s="31">
        <f>G16/C16</f>
        <v>0.71564226679130383</v>
      </c>
      <c r="I16" s="25">
        <f>SUM(I8:I15)</f>
        <v>1340</v>
      </c>
      <c r="J16" s="28">
        <f>SUM(J8:J15)</f>
        <v>12625524</v>
      </c>
    </row>
    <row r="17" spans="1:10" ht="18" customHeight="1" x14ac:dyDescent="0.35">
      <c r="A17" s="118" t="s">
        <v>86</v>
      </c>
      <c r="B17" s="119"/>
      <c r="C17" s="119"/>
      <c r="D17" s="119"/>
      <c r="E17" s="119"/>
      <c r="F17" s="119"/>
      <c r="G17" s="119"/>
      <c r="H17" s="119"/>
      <c r="I17" s="119"/>
      <c r="J17" s="120"/>
    </row>
    <row r="18" spans="1:10" ht="17.5" x14ac:dyDescent="0.35">
      <c r="A18" s="37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93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67</v>
      </c>
      <c r="C8" s="13">
        <v>2715</v>
      </c>
      <c r="D8" s="13">
        <v>535</v>
      </c>
      <c r="E8" s="13">
        <v>495</v>
      </c>
      <c r="F8" s="14">
        <v>0.182</v>
      </c>
      <c r="G8" s="13">
        <v>1682</v>
      </c>
      <c r="H8" s="14">
        <v>0.62</v>
      </c>
      <c r="I8" s="15">
        <v>3</v>
      </c>
      <c r="J8" s="16">
        <f>C8*B8</f>
        <v>181905</v>
      </c>
    </row>
    <row r="9" spans="1:10" ht="17.5" x14ac:dyDescent="0.35">
      <c r="A9" s="5" t="s">
        <v>34</v>
      </c>
      <c r="B9" s="13">
        <v>68</v>
      </c>
      <c r="C9" s="13">
        <v>756</v>
      </c>
      <c r="D9" s="13">
        <v>607</v>
      </c>
      <c r="E9" s="13">
        <v>45</v>
      </c>
      <c r="F9" s="14">
        <v>0.06</v>
      </c>
      <c r="G9" s="13">
        <v>104</v>
      </c>
      <c r="H9" s="14">
        <v>0.13800000000000001</v>
      </c>
      <c r="I9" s="15">
        <v>0</v>
      </c>
      <c r="J9" s="16">
        <f t="shared" ref="J9:J18" si="0">C9*B9</f>
        <v>51408</v>
      </c>
    </row>
    <row r="10" spans="1:10" ht="17.5" x14ac:dyDescent="0.35">
      <c r="A10" s="5" t="s">
        <v>47</v>
      </c>
      <c r="B10" s="13">
        <v>114</v>
      </c>
      <c r="C10" s="13">
        <v>20916</v>
      </c>
      <c r="D10" s="13">
        <v>2322</v>
      </c>
      <c r="E10" s="13">
        <v>1590</v>
      </c>
      <c r="F10" s="14">
        <v>7.5999999999999998E-2</v>
      </c>
      <c r="G10" s="13">
        <v>17003</v>
      </c>
      <c r="H10" s="14">
        <v>0.81299999999999994</v>
      </c>
      <c r="I10" s="15">
        <v>1</v>
      </c>
      <c r="J10" s="16">
        <f t="shared" si="0"/>
        <v>2384424</v>
      </c>
    </row>
    <row r="11" spans="1:10" ht="17.5" x14ac:dyDescent="0.35">
      <c r="A11" s="5" t="s">
        <v>55</v>
      </c>
      <c r="B11" s="13">
        <v>21</v>
      </c>
      <c r="C11" s="13">
        <v>74</v>
      </c>
      <c r="D11" s="13">
        <v>69</v>
      </c>
      <c r="E11" s="13">
        <v>2</v>
      </c>
      <c r="F11" s="14">
        <v>2.7E-2</v>
      </c>
      <c r="G11" s="13">
        <v>3</v>
      </c>
      <c r="H11" s="14">
        <v>4.1000000000000002E-2</v>
      </c>
      <c r="I11" s="15">
        <v>0</v>
      </c>
      <c r="J11" s="16">
        <f t="shared" si="0"/>
        <v>1554</v>
      </c>
    </row>
    <row r="12" spans="1:10" ht="17.5" x14ac:dyDescent="0.35">
      <c r="A12" s="5" t="s">
        <v>57</v>
      </c>
      <c r="B12" s="13">
        <v>88</v>
      </c>
      <c r="C12" s="13">
        <v>1239</v>
      </c>
      <c r="D12" s="13">
        <v>300</v>
      </c>
      <c r="E12" s="13">
        <v>97</v>
      </c>
      <c r="F12" s="14">
        <v>7.8E-2</v>
      </c>
      <c r="G12" s="13">
        <v>842</v>
      </c>
      <c r="H12" s="14">
        <v>0.68</v>
      </c>
      <c r="I12" s="15">
        <v>0</v>
      </c>
      <c r="J12" s="16">
        <f t="shared" si="0"/>
        <v>109032</v>
      </c>
    </row>
    <row r="13" spans="1:10" ht="17.5" x14ac:dyDescent="0.35">
      <c r="A13" s="5" t="s">
        <v>61</v>
      </c>
      <c r="B13" s="13">
        <v>41</v>
      </c>
      <c r="C13" s="13">
        <v>3070</v>
      </c>
      <c r="D13" s="13">
        <v>877</v>
      </c>
      <c r="E13" s="13">
        <v>825</v>
      </c>
      <c r="F13" s="14">
        <v>0.26900000000000002</v>
      </c>
      <c r="G13" s="13">
        <v>1368</v>
      </c>
      <c r="H13" s="14">
        <v>0.44600000000000001</v>
      </c>
      <c r="I13" s="15">
        <v>0</v>
      </c>
      <c r="J13" s="16">
        <f t="shared" si="0"/>
        <v>125870</v>
      </c>
    </row>
    <row r="14" spans="1:10" ht="17.5" x14ac:dyDescent="0.35">
      <c r="A14" s="5" t="s">
        <v>65</v>
      </c>
      <c r="B14" s="13">
        <v>57</v>
      </c>
      <c r="C14" s="13">
        <v>3925</v>
      </c>
      <c r="D14" s="13">
        <v>708</v>
      </c>
      <c r="E14" s="13">
        <v>433</v>
      </c>
      <c r="F14" s="14">
        <v>0.11</v>
      </c>
      <c r="G14" s="13">
        <v>2784</v>
      </c>
      <c r="H14" s="14">
        <v>0.70899999999999996</v>
      </c>
      <c r="I14" s="15">
        <v>0</v>
      </c>
      <c r="J14" s="16">
        <f t="shared" si="0"/>
        <v>223725</v>
      </c>
    </row>
    <row r="15" spans="1:10" ht="17.5" x14ac:dyDescent="0.35">
      <c r="A15" s="5" t="s">
        <v>71</v>
      </c>
      <c r="B15" s="13">
        <v>107</v>
      </c>
      <c r="C15" s="13">
        <v>1050</v>
      </c>
      <c r="D15" s="13">
        <v>126</v>
      </c>
      <c r="E15" s="13">
        <v>83</v>
      </c>
      <c r="F15" s="14">
        <v>7.9000000000000001E-2</v>
      </c>
      <c r="G15" s="13">
        <v>840</v>
      </c>
      <c r="H15" s="14">
        <v>0.8</v>
      </c>
      <c r="I15" s="15">
        <v>1</v>
      </c>
      <c r="J15" s="16">
        <f t="shared" si="0"/>
        <v>112350</v>
      </c>
    </row>
    <row r="16" spans="1:10" ht="17.5" x14ac:dyDescent="0.35">
      <c r="A16" s="5" t="s">
        <v>73</v>
      </c>
      <c r="B16" s="13">
        <v>186</v>
      </c>
      <c r="C16" s="13">
        <v>59698</v>
      </c>
      <c r="D16" s="13">
        <v>4440</v>
      </c>
      <c r="E16" s="13">
        <v>2671</v>
      </c>
      <c r="F16" s="14">
        <v>4.4999999999999998E-2</v>
      </c>
      <c r="G16" s="13">
        <v>51205</v>
      </c>
      <c r="H16" s="14">
        <v>0.85799999999999998</v>
      </c>
      <c r="I16" s="15">
        <v>1382</v>
      </c>
      <c r="J16" s="40">
        <f t="shared" si="0"/>
        <v>11103828</v>
      </c>
    </row>
    <row r="17" spans="1:10" ht="17.5" x14ac:dyDescent="0.35">
      <c r="A17" s="7" t="s">
        <v>74</v>
      </c>
      <c r="B17" s="13">
        <v>30</v>
      </c>
      <c r="C17" s="13">
        <v>2046</v>
      </c>
      <c r="D17" s="13">
        <v>957</v>
      </c>
      <c r="E17" s="13">
        <v>478</v>
      </c>
      <c r="F17" s="14">
        <v>0.23400000000000001</v>
      </c>
      <c r="G17" s="13">
        <v>611</v>
      </c>
      <c r="H17" s="14">
        <v>0.29899999999999999</v>
      </c>
      <c r="I17" s="15">
        <v>0</v>
      </c>
      <c r="J17" s="16">
        <f t="shared" si="0"/>
        <v>61380</v>
      </c>
    </row>
    <row r="18" spans="1:10" ht="18" thickBot="1" x14ac:dyDescent="0.4">
      <c r="A18" s="6" t="s">
        <v>81</v>
      </c>
      <c r="B18" s="13">
        <v>41</v>
      </c>
      <c r="C18" s="13">
        <v>528</v>
      </c>
      <c r="D18" s="13">
        <v>163</v>
      </c>
      <c r="E18" s="13">
        <v>120</v>
      </c>
      <c r="F18" s="14">
        <v>0.22700000000000001</v>
      </c>
      <c r="G18" s="13">
        <v>245</v>
      </c>
      <c r="H18" s="14">
        <v>0.46400000000000002</v>
      </c>
      <c r="I18" s="15">
        <v>0</v>
      </c>
      <c r="J18" s="16">
        <f t="shared" si="0"/>
        <v>21648</v>
      </c>
    </row>
    <row r="19" spans="1:10" ht="36.75" customHeight="1" thickBot="1" x14ac:dyDescent="0.45">
      <c r="A19" s="23" t="s">
        <v>83</v>
      </c>
      <c r="B19" s="32">
        <f>J19/C19</f>
        <v>149.73519272628806</v>
      </c>
      <c r="C19" s="25">
        <f>SUM(C8:C18)</f>
        <v>96017</v>
      </c>
      <c r="D19" s="26">
        <f>SUM(D8:D18)</f>
        <v>11104</v>
      </c>
      <c r="E19" s="25">
        <f>SUM(E8:E18)</f>
        <v>6839</v>
      </c>
      <c r="F19" s="27">
        <f>E19/C19</f>
        <v>7.1226970224022829E-2</v>
      </c>
      <c r="G19" s="25">
        <f>SUM(G8:G18)</f>
        <v>76687</v>
      </c>
      <c r="H19" s="27">
        <f>G19/C19</f>
        <v>0.79868148348729917</v>
      </c>
      <c r="I19" s="25">
        <f>SUM(I8:I18)</f>
        <v>1387</v>
      </c>
      <c r="J19" s="28">
        <f>SUM(J8:J18)</f>
        <v>14377124</v>
      </c>
    </row>
    <row r="20" spans="1:10" ht="18" customHeight="1" x14ac:dyDescent="0.35">
      <c r="A20" s="114" t="s">
        <v>86</v>
      </c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ht="17.5" x14ac:dyDescent="0.35">
      <c r="A21" s="37"/>
      <c r="B21" s="94" t="s">
        <v>87</v>
      </c>
      <c r="C21" s="94"/>
      <c r="D21" s="94"/>
      <c r="E21" s="94"/>
      <c r="F21" s="94"/>
      <c r="G21" s="94"/>
      <c r="H21" s="94"/>
      <c r="I21" s="94"/>
      <c r="J21" s="95"/>
    </row>
    <row r="22" spans="1:10" ht="15.5" x14ac:dyDescent="0.35">
      <c r="A22" s="108" t="s">
        <v>88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6" thickBot="1" x14ac:dyDescent="0.4">
      <c r="A23" s="111" t="s">
        <v>97</v>
      </c>
      <c r="B23" s="112"/>
      <c r="C23" s="112"/>
      <c r="D23" s="112"/>
      <c r="E23" s="112"/>
      <c r="F23" s="112"/>
      <c r="G23" s="112"/>
      <c r="H23" s="112"/>
      <c r="I23" s="112"/>
      <c r="J23" s="113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94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60</v>
      </c>
      <c r="C8" s="13">
        <v>4780</v>
      </c>
      <c r="D8" s="13">
        <v>32</v>
      </c>
      <c r="E8" s="13">
        <v>680</v>
      </c>
      <c r="F8" s="14">
        <v>0.14199999999999999</v>
      </c>
      <c r="G8" s="13">
        <v>4058</v>
      </c>
      <c r="H8" s="14">
        <v>0.84899999999999998</v>
      </c>
      <c r="I8" s="15">
        <v>10</v>
      </c>
      <c r="J8" s="40">
        <f>C8*B8</f>
        <v>286800</v>
      </c>
    </row>
    <row r="9" spans="1:10" ht="17.5" x14ac:dyDescent="0.35">
      <c r="A9" s="5" t="s">
        <v>43</v>
      </c>
      <c r="B9" s="13">
        <v>63</v>
      </c>
      <c r="C9" s="13">
        <v>3700</v>
      </c>
      <c r="D9" s="13">
        <v>1804</v>
      </c>
      <c r="E9" s="13">
        <v>646</v>
      </c>
      <c r="F9" s="14">
        <v>0.17499999999999999</v>
      </c>
      <c r="G9" s="13">
        <v>1238</v>
      </c>
      <c r="H9" s="14">
        <v>0.33500000000000002</v>
      </c>
      <c r="I9" s="15">
        <v>12</v>
      </c>
      <c r="J9" s="40">
        <f t="shared" ref="J9:J17" si="0">C9*B9</f>
        <v>233100</v>
      </c>
    </row>
    <row r="10" spans="1:10" ht="17.5" x14ac:dyDescent="0.35">
      <c r="A10" s="5" t="s">
        <v>44</v>
      </c>
      <c r="B10" s="13">
        <v>136</v>
      </c>
      <c r="C10" s="13">
        <v>19568</v>
      </c>
      <c r="D10" s="13">
        <v>2084</v>
      </c>
      <c r="E10" s="13">
        <v>1265</v>
      </c>
      <c r="F10" s="14">
        <v>6.5000000000000002E-2</v>
      </c>
      <c r="G10" s="13">
        <v>16094</v>
      </c>
      <c r="H10" s="14">
        <v>0.82199999999999995</v>
      </c>
      <c r="I10" s="15">
        <v>125</v>
      </c>
      <c r="J10" s="40">
        <f t="shared" si="0"/>
        <v>2661248</v>
      </c>
    </row>
    <row r="11" spans="1:10" ht="17.5" x14ac:dyDescent="0.35">
      <c r="A11" s="5" t="s">
        <v>45</v>
      </c>
      <c r="B11" s="13">
        <v>61</v>
      </c>
      <c r="C11" s="13">
        <v>1851</v>
      </c>
      <c r="D11" s="13">
        <v>376</v>
      </c>
      <c r="E11" s="13">
        <v>277</v>
      </c>
      <c r="F11" s="14">
        <v>0.15</v>
      </c>
      <c r="G11" s="13">
        <v>1196</v>
      </c>
      <c r="H11" s="14">
        <v>0.64600000000000002</v>
      </c>
      <c r="I11" s="15">
        <v>2</v>
      </c>
      <c r="J11" s="40">
        <f t="shared" si="0"/>
        <v>112911</v>
      </c>
    </row>
    <row r="12" spans="1:10" ht="17.5" x14ac:dyDescent="0.35">
      <c r="A12" s="5" t="s">
        <v>51</v>
      </c>
      <c r="B12" s="13">
        <v>118</v>
      </c>
      <c r="C12" s="13">
        <v>2574</v>
      </c>
      <c r="D12" s="13">
        <v>1144</v>
      </c>
      <c r="E12" s="13">
        <v>34</v>
      </c>
      <c r="F12" s="14">
        <v>1.2999999999999999E-2</v>
      </c>
      <c r="G12" s="13">
        <v>1212</v>
      </c>
      <c r="H12" s="14">
        <v>0.47099999999999997</v>
      </c>
      <c r="I12" s="15">
        <v>184</v>
      </c>
      <c r="J12" s="40">
        <f t="shared" si="0"/>
        <v>303732</v>
      </c>
    </row>
    <row r="13" spans="1:10" ht="17.5" x14ac:dyDescent="0.35">
      <c r="A13" s="2" t="s">
        <v>52</v>
      </c>
      <c r="B13" s="13">
        <v>30</v>
      </c>
      <c r="C13" s="13">
        <v>2118</v>
      </c>
      <c r="D13" s="13">
        <v>1314</v>
      </c>
      <c r="E13" s="13">
        <v>393</v>
      </c>
      <c r="F13" s="14">
        <v>0.186</v>
      </c>
      <c r="G13" s="13">
        <v>408</v>
      </c>
      <c r="H13" s="14">
        <v>0.193</v>
      </c>
      <c r="I13" s="15">
        <v>3</v>
      </c>
      <c r="J13" s="40">
        <f t="shared" si="0"/>
        <v>63540</v>
      </c>
    </row>
    <row r="14" spans="1:10" ht="17.5" x14ac:dyDescent="0.35">
      <c r="A14" s="5" t="s">
        <v>53</v>
      </c>
      <c r="B14" s="13">
        <v>154</v>
      </c>
      <c r="C14" s="13">
        <v>24541</v>
      </c>
      <c r="D14" s="13">
        <v>2504</v>
      </c>
      <c r="E14" s="13">
        <v>1592</v>
      </c>
      <c r="F14" s="14">
        <v>6.5000000000000002E-2</v>
      </c>
      <c r="G14" s="13">
        <v>20242</v>
      </c>
      <c r="H14" s="14">
        <v>0.82499999999999996</v>
      </c>
      <c r="I14" s="15">
        <v>203</v>
      </c>
      <c r="J14" s="40">
        <f t="shared" si="0"/>
        <v>3779314</v>
      </c>
    </row>
    <row r="15" spans="1:10" ht="17.5" x14ac:dyDescent="0.35">
      <c r="A15" s="5" t="s">
        <v>58</v>
      </c>
      <c r="B15" s="13">
        <v>143</v>
      </c>
      <c r="C15" s="13">
        <v>5018</v>
      </c>
      <c r="D15" s="13">
        <v>721</v>
      </c>
      <c r="E15" s="13">
        <v>288</v>
      </c>
      <c r="F15" s="14">
        <v>5.7000000000000002E-2</v>
      </c>
      <c r="G15" s="13">
        <v>3983</v>
      </c>
      <c r="H15" s="14">
        <v>0.79400000000000004</v>
      </c>
      <c r="I15" s="15">
        <v>26</v>
      </c>
      <c r="J15" s="40">
        <f t="shared" si="0"/>
        <v>717574</v>
      </c>
    </row>
    <row r="16" spans="1:10" ht="17.5" x14ac:dyDescent="0.35">
      <c r="A16" s="5" t="s">
        <v>64</v>
      </c>
      <c r="B16" s="13">
        <v>40</v>
      </c>
      <c r="C16" s="13">
        <v>3752</v>
      </c>
      <c r="D16" s="13">
        <v>1125</v>
      </c>
      <c r="E16" s="13">
        <v>926</v>
      </c>
      <c r="F16" s="14">
        <v>0.247</v>
      </c>
      <c r="G16" s="13">
        <v>1701</v>
      </c>
      <c r="H16" s="14">
        <v>0.45300000000000001</v>
      </c>
      <c r="I16" s="15">
        <v>0</v>
      </c>
      <c r="J16" s="40">
        <f t="shared" si="0"/>
        <v>150080</v>
      </c>
    </row>
    <row r="17" spans="1:10" ht="18" thickBot="1" x14ac:dyDescent="0.4">
      <c r="A17" s="6" t="s">
        <v>79</v>
      </c>
      <c r="B17" s="13">
        <v>67</v>
      </c>
      <c r="C17" s="13">
        <v>14634</v>
      </c>
      <c r="D17" s="13">
        <v>3043</v>
      </c>
      <c r="E17" s="13">
        <v>1955</v>
      </c>
      <c r="F17" s="14">
        <v>0.13400000000000001</v>
      </c>
      <c r="G17" s="13">
        <v>9636</v>
      </c>
      <c r="H17" s="14">
        <v>0.65800000000000003</v>
      </c>
      <c r="I17" s="15">
        <v>0</v>
      </c>
      <c r="J17" s="40">
        <f t="shared" si="0"/>
        <v>980478</v>
      </c>
    </row>
    <row r="18" spans="1:10" ht="36" customHeight="1" thickBot="1" x14ac:dyDescent="0.45">
      <c r="A18" s="33" t="s">
        <v>83</v>
      </c>
      <c r="B18" s="34">
        <f>J18/C18</f>
        <v>112.5421270718232</v>
      </c>
      <c r="C18" s="26">
        <f>SUM(C8:C17)</f>
        <v>82536</v>
      </c>
      <c r="D18" s="25">
        <f>SUM(D8:D17)</f>
        <v>14147</v>
      </c>
      <c r="E18" s="26">
        <f>SUM(E8:E17)</f>
        <v>8056</v>
      </c>
      <c r="F18" s="35">
        <f>E18/C18</f>
        <v>9.7605893186003684E-2</v>
      </c>
      <c r="G18" s="26">
        <f>SUM(G8:G17)</f>
        <v>59768</v>
      </c>
      <c r="H18" s="35">
        <f>G18/C18</f>
        <v>0.72414461568285349</v>
      </c>
      <c r="I18" s="26">
        <f>SUM(I8:I17)</f>
        <v>565</v>
      </c>
      <c r="J18" s="25">
        <f>SUM(J8:J17)</f>
        <v>9288777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37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97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95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97</v>
      </c>
      <c r="C8" s="13">
        <v>789</v>
      </c>
      <c r="D8" s="13">
        <v>98</v>
      </c>
      <c r="E8" s="13">
        <v>86</v>
      </c>
      <c r="F8" s="14">
        <v>0.109</v>
      </c>
      <c r="G8" s="13">
        <v>605</v>
      </c>
      <c r="H8" s="14">
        <v>0.76700000000000002</v>
      </c>
      <c r="I8" s="15">
        <v>0</v>
      </c>
      <c r="J8" s="40">
        <f>C8*B8</f>
        <v>76533</v>
      </c>
    </row>
    <row r="9" spans="1:10" ht="17.5" x14ac:dyDescent="0.35">
      <c r="A9" s="5" t="s">
        <v>32</v>
      </c>
      <c r="B9" s="13">
        <v>107</v>
      </c>
      <c r="C9" s="13">
        <v>5171</v>
      </c>
      <c r="D9" s="13">
        <v>553</v>
      </c>
      <c r="E9" s="13">
        <v>308</v>
      </c>
      <c r="F9" s="14">
        <v>0.06</v>
      </c>
      <c r="G9" s="13">
        <v>4302</v>
      </c>
      <c r="H9" s="14">
        <v>0.83199999999999996</v>
      </c>
      <c r="I9" s="15">
        <v>8</v>
      </c>
      <c r="J9" s="40">
        <f t="shared" ref="J9:J15" si="0">C9*B9</f>
        <v>553297</v>
      </c>
    </row>
    <row r="10" spans="1:10" ht="17.5" x14ac:dyDescent="0.35">
      <c r="A10" s="5" t="s">
        <v>33</v>
      </c>
      <c r="B10" s="13">
        <v>62</v>
      </c>
      <c r="C10" s="13">
        <v>79797</v>
      </c>
      <c r="D10" s="13">
        <v>11216</v>
      </c>
      <c r="E10" s="13">
        <v>13887</v>
      </c>
      <c r="F10" s="14">
        <v>0.17399999999999999</v>
      </c>
      <c r="G10" s="13">
        <v>54677</v>
      </c>
      <c r="H10" s="14">
        <v>0.68500000000000005</v>
      </c>
      <c r="I10" s="15">
        <v>17</v>
      </c>
      <c r="J10" s="40">
        <f t="shared" si="0"/>
        <v>4947414</v>
      </c>
    </row>
    <row r="11" spans="1:10" ht="17.5" x14ac:dyDescent="0.35">
      <c r="A11" s="2" t="s">
        <v>40</v>
      </c>
      <c r="B11" s="13">
        <v>128</v>
      </c>
      <c r="C11" s="13">
        <v>857</v>
      </c>
      <c r="D11" s="13">
        <v>287</v>
      </c>
      <c r="E11" s="13">
        <v>103</v>
      </c>
      <c r="F11" s="14">
        <v>0.12</v>
      </c>
      <c r="G11" s="13">
        <v>409</v>
      </c>
      <c r="H11" s="14">
        <v>0.47699999999999998</v>
      </c>
      <c r="I11" s="15">
        <v>58</v>
      </c>
      <c r="J11" s="40">
        <f t="shared" si="0"/>
        <v>109696</v>
      </c>
    </row>
    <row r="12" spans="1:10" ht="17.5" x14ac:dyDescent="0.35">
      <c r="A12" s="5" t="s">
        <v>42</v>
      </c>
      <c r="B12" s="13">
        <v>59</v>
      </c>
      <c r="C12" s="13">
        <v>1871</v>
      </c>
      <c r="D12" s="13">
        <v>240</v>
      </c>
      <c r="E12" s="13">
        <v>479</v>
      </c>
      <c r="F12" s="14">
        <v>0.25600000000000001</v>
      </c>
      <c r="G12" s="13">
        <v>1152</v>
      </c>
      <c r="H12" s="14">
        <v>0.61599999999999999</v>
      </c>
      <c r="I12" s="15">
        <v>0</v>
      </c>
      <c r="J12" s="40">
        <f t="shared" si="0"/>
        <v>110389</v>
      </c>
    </row>
    <row r="13" spans="1:10" ht="17.5" x14ac:dyDescent="0.35">
      <c r="A13" s="5" t="s">
        <v>62</v>
      </c>
      <c r="B13" s="13">
        <v>126</v>
      </c>
      <c r="C13" s="13">
        <v>995</v>
      </c>
      <c r="D13" s="13">
        <v>43</v>
      </c>
      <c r="E13" s="13">
        <v>17</v>
      </c>
      <c r="F13" s="14">
        <v>1.7000000000000001E-2</v>
      </c>
      <c r="G13" s="13">
        <v>934</v>
      </c>
      <c r="H13" s="14">
        <v>0.93899999999999995</v>
      </c>
      <c r="I13" s="15">
        <v>1</v>
      </c>
      <c r="J13" s="40">
        <f t="shared" si="0"/>
        <v>125370</v>
      </c>
    </row>
    <row r="14" spans="1:10" ht="17.5" x14ac:dyDescent="0.35">
      <c r="A14" s="5" t="s">
        <v>66</v>
      </c>
      <c r="B14" s="13">
        <v>76</v>
      </c>
      <c r="C14" s="13">
        <v>5099</v>
      </c>
      <c r="D14" s="13">
        <v>392</v>
      </c>
      <c r="E14" s="13">
        <v>478</v>
      </c>
      <c r="F14" s="14">
        <v>9.4E-2</v>
      </c>
      <c r="G14" s="13">
        <v>4228</v>
      </c>
      <c r="H14" s="14">
        <v>0.82899999999999996</v>
      </c>
      <c r="I14" s="15">
        <v>1</v>
      </c>
      <c r="J14" s="40">
        <f>C14*B14</f>
        <v>387524</v>
      </c>
    </row>
    <row r="15" spans="1:10" ht="18" thickBot="1" x14ac:dyDescent="0.4">
      <c r="A15" s="6" t="s">
        <v>78</v>
      </c>
      <c r="B15" s="20">
        <v>94</v>
      </c>
      <c r="C15" s="20">
        <v>23696</v>
      </c>
      <c r="D15" s="20">
        <v>2534</v>
      </c>
      <c r="E15" s="20">
        <v>1792</v>
      </c>
      <c r="F15" s="21">
        <v>7.5999999999999998E-2</v>
      </c>
      <c r="G15" s="20">
        <v>19365</v>
      </c>
      <c r="H15" s="21">
        <v>0.81699999999999995</v>
      </c>
      <c r="I15" s="22">
        <v>5</v>
      </c>
      <c r="J15" s="40">
        <f t="shared" si="0"/>
        <v>2227424</v>
      </c>
    </row>
    <row r="16" spans="1:10" ht="36.75" customHeight="1" thickBot="1" x14ac:dyDescent="0.45">
      <c r="A16" s="33" t="s">
        <v>83</v>
      </c>
      <c r="B16" s="34">
        <f>J16/C16</f>
        <v>72.184713591206929</v>
      </c>
      <c r="C16" s="26">
        <f>SUM(C8:C15)</f>
        <v>118275</v>
      </c>
      <c r="D16" s="25">
        <f>SUM(D8:D15)</f>
        <v>15363</v>
      </c>
      <c r="E16" s="26">
        <f>SUM(E8:E15)</f>
        <v>17150</v>
      </c>
      <c r="F16" s="35">
        <f>E16/C16</f>
        <v>0.14500105685901502</v>
      </c>
      <c r="G16" s="26">
        <f>SUM(G8:G15)</f>
        <v>85672</v>
      </c>
      <c r="H16" s="35">
        <f>G16/C16</f>
        <v>0.7243458042697104</v>
      </c>
      <c r="I16" s="26">
        <f>SUM(I8:I15)</f>
        <v>90</v>
      </c>
      <c r="J16" s="25">
        <f>SUM(J8:J15)</f>
        <v>8537647</v>
      </c>
    </row>
    <row r="17" spans="1:10" ht="18" customHeight="1" x14ac:dyDescent="0.35">
      <c r="A17" s="114" t="s">
        <v>86</v>
      </c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7.5" x14ac:dyDescent="0.35">
      <c r="A18" s="37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2021-08-12T20:51:09Z</dcterms:modified>
</cp:coreProperties>
</file>