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ta-940-01.eta.dir.labor.gov\Shared\OUI\OUI\DFAS\ACTS\BFM\SEMINARS\BFS2018\PROBLEMS\EXCEL EXERCISES\"/>
    </mc:Choice>
  </mc:AlternateContent>
  <bookViews>
    <workbookView xWindow="0" yWindow="0" windowWidth="16452" windowHeight="4908" activeTab="3"/>
  </bookViews>
  <sheets>
    <sheet name="Financial" sheetId="2" r:id="rId1"/>
    <sheet name="Wages" sheetId="3" r:id="rId2"/>
    <sheet name="St Exercise" sheetId="6" r:id="rId3"/>
    <sheet name="CA" sheetId="5" r:id="rId4"/>
    <sheet name="Calculation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6" l="1"/>
  <c r="D46" i="6"/>
  <c r="C46" i="6"/>
  <c r="B46" i="6"/>
  <c r="A46" i="6"/>
  <c r="E45" i="6"/>
  <c r="D45" i="6"/>
  <c r="C45" i="6"/>
  <c r="B45" i="6"/>
  <c r="A45" i="6"/>
  <c r="E44" i="6"/>
  <c r="D44" i="6"/>
  <c r="C44" i="6"/>
  <c r="B44" i="6"/>
  <c r="A44" i="6"/>
  <c r="E43" i="6"/>
  <c r="D43" i="6"/>
  <c r="C43" i="6"/>
  <c r="B43" i="6"/>
  <c r="A43" i="6"/>
  <c r="E42" i="6"/>
  <c r="D42" i="6"/>
  <c r="C42" i="6"/>
  <c r="B42" i="6"/>
  <c r="A42" i="6"/>
  <c r="E41" i="6"/>
  <c r="D41" i="6"/>
  <c r="C41" i="6"/>
  <c r="B41" i="6"/>
  <c r="A41" i="6"/>
  <c r="E40" i="6"/>
  <c r="D40" i="6"/>
  <c r="C40" i="6"/>
  <c r="B40" i="6"/>
  <c r="A40" i="6"/>
  <c r="E39" i="6"/>
  <c r="D39" i="6"/>
  <c r="C39" i="6"/>
  <c r="B39" i="6"/>
  <c r="A39" i="6"/>
  <c r="E38" i="6"/>
  <c r="D38" i="6"/>
  <c r="C38" i="6"/>
  <c r="B38" i="6"/>
  <c r="A38" i="6"/>
  <c r="E37" i="6"/>
  <c r="D37" i="6"/>
  <c r="C37" i="6"/>
  <c r="B37" i="6"/>
  <c r="A37" i="6"/>
  <c r="E36" i="6"/>
  <c r="D36" i="6"/>
  <c r="C36" i="6"/>
  <c r="B36" i="6"/>
  <c r="A36" i="6"/>
  <c r="E35" i="6"/>
  <c r="D35" i="6"/>
  <c r="C35" i="6"/>
  <c r="B35" i="6"/>
  <c r="A35" i="6"/>
  <c r="E34" i="6"/>
  <c r="D34" i="6"/>
  <c r="C34" i="6"/>
  <c r="B34" i="6"/>
  <c r="A34" i="6"/>
  <c r="E33" i="6"/>
  <c r="D33" i="6"/>
  <c r="C33" i="6"/>
  <c r="B33" i="6"/>
  <c r="A33" i="6"/>
  <c r="E32" i="6"/>
  <c r="D32" i="6"/>
  <c r="C32" i="6"/>
  <c r="B32" i="6"/>
  <c r="A32" i="6"/>
  <c r="E31" i="6"/>
  <c r="D31" i="6"/>
  <c r="C31" i="6"/>
  <c r="B31" i="6"/>
  <c r="A31" i="6"/>
  <c r="E30" i="6"/>
  <c r="D30" i="6"/>
  <c r="C30" i="6"/>
  <c r="B30" i="6"/>
  <c r="A30" i="6"/>
  <c r="E29" i="6"/>
  <c r="D29" i="6"/>
  <c r="C29" i="6"/>
  <c r="B29" i="6"/>
  <c r="A29" i="6"/>
  <c r="E28" i="6"/>
  <c r="D28" i="6"/>
  <c r="C28" i="6"/>
  <c r="B28" i="6"/>
  <c r="A28" i="6"/>
  <c r="E27" i="6"/>
  <c r="D27" i="6"/>
  <c r="C27" i="6"/>
  <c r="B27" i="6"/>
  <c r="A27" i="6"/>
  <c r="E26" i="6"/>
  <c r="D26" i="6"/>
  <c r="C26" i="6"/>
  <c r="B26" i="6"/>
  <c r="A26" i="6"/>
  <c r="E25" i="6"/>
  <c r="D25" i="6"/>
  <c r="C25" i="6"/>
  <c r="B25" i="6"/>
  <c r="A25" i="6"/>
  <c r="E24" i="6"/>
  <c r="D24" i="6"/>
  <c r="C24" i="6"/>
  <c r="B24" i="6"/>
  <c r="A24" i="6"/>
  <c r="E23" i="6"/>
  <c r="D23" i="6"/>
  <c r="C23" i="6"/>
  <c r="B23" i="6"/>
  <c r="A23" i="6"/>
  <c r="E22" i="6"/>
  <c r="D22" i="6"/>
  <c r="C22" i="6"/>
  <c r="B22" i="6"/>
  <c r="A22" i="6"/>
  <c r="E21" i="6"/>
  <c r="D21" i="6"/>
  <c r="C21" i="6"/>
  <c r="B21" i="6"/>
  <c r="A21" i="6"/>
  <c r="E20" i="6"/>
  <c r="D20" i="6"/>
  <c r="C20" i="6"/>
  <c r="B20" i="6"/>
  <c r="A20" i="6"/>
  <c r="E19" i="6"/>
  <c r="D19" i="6"/>
  <c r="C19" i="6"/>
  <c r="B19" i="6"/>
  <c r="A19" i="6"/>
  <c r="E18" i="6"/>
  <c r="D18" i="6"/>
  <c r="C18" i="6"/>
  <c r="B18" i="6"/>
  <c r="A18" i="6"/>
  <c r="E17" i="6"/>
  <c r="D17" i="6"/>
  <c r="C17" i="6"/>
  <c r="B17" i="6"/>
  <c r="A17" i="6"/>
  <c r="E16" i="6"/>
  <c r="D16" i="6"/>
  <c r="C16" i="6"/>
  <c r="B16" i="6"/>
  <c r="A16" i="6"/>
  <c r="E15" i="6"/>
  <c r="D15" i="6"/>
  <c r="C15" i="6"/>
  <c r="B15" i="6"/>
  <c r="A15" i="6"/>
  <c r="E14" i="6"/>
  <c r="D14" i="6"/>
  <c r="C14" i="6"/>
  <c r="B14" i="6"/>
  <c r="A14" i="6"/>
  <c r="E13" i="6"/>
  <c r="D13" i="6"/>
  <c r="C13" i="6"/>
  <c r="B13" i="6"/>
  <c r="A13" i="6"/>
  <c r="E12" i="6"/>
  <c r="D12" i="6"/>
  <c r="C12" i="6"/>
  <c r="B12" i="6"/>
  <c r="A12" i="6"/>
  <c r="E11" i="6"/>
  <c r="D11" i="6"/>
  <c r="C11" i="6"/>
  <c r="B11" i="6"/>
  <c r="A11" i="6"/>
  <c r="E10" i="6"/>
  <c r="D10" i="6"/>
  <c r="C10" i="6"/>
  <c r="B10" i="6"/>
  <c r="A10" i="6"/>
  <c r="E9" i="6"/>
  <c r="D9" i="6"/>
  <c r="C9" i="6"/>
  <c r="B9" i="6"/>
  <c r="A9" i="6"/>
  <c r="E8" i="6"/>
  <c r="D8" i="6"/>
  <c r="C8" i="6"/>
  <c r="B8" i="6"/>
  <c r="A8" i="6"/>
  <c r="E7" i="6"/>
  <c r="D7" i="6"/>
  <c r="C7" i="6"/>
  <c r="B7" i="6"/>
  <c r="A7" i="6"/>
  <c r="E6" i="6"/>
  <c r="D6" i="6"/>
  <c r="C6" i="6"/>
  <c r="B6" i="6"/>
  <c r="A6" i="6"/>
  <c r="E5" i="6"/>
  <c r="D5" i="6"/>
  <c r="C5" i="6"/>
  <c r="B5" i="6"/>
  <c r="A5" i="6"/>
  <c r="E4" i="6"/>
  <c r="D4" i="6"/>
  <c r="C4" i="6"/>
  <c r="B4" i="6"/>
  <c r="A4" i="6"/>
  <c r="E3" i="6"/>
  <c r="D3" i="6"/>
  <c r="C3" i="6"/>
  <c r="B3" i="6"/>
  <c r="A3" i="6"/>
  <c r="E2" i="6"/>
  <c r="D2" i="6"/>
  <c r="C2" i="6"/>
  <c r="B2" i="6"/>
  <c r="E1" i="6"/>
  <c r="H47" i="4" l="1"/>
  <c r="H43" i="4"/>
  <c r="H39" i="4"/>
  <c r="H35" i="4"/>
  <c r="H31" i="4"/>
  <c r="H27" i="4"/>
  <c r="H23" i="4"/>
  <c r="H19" i="4"/>
  <c r="H15" i="4"/>
  <c r="H11" i="4"/>
  <c r="F9" i="4"/>
  <c r="F13" i="4"/>
  <c r="F17" i="4"/>
  <c r="F21" i="4"/>
  <c r="F25" i="4"/>
  <c r="F29" i="4"/>
  <c r="F33" i="4"/>
  <c r="F37" i="4"/>
  <c r="F41" i="4"/>
  <c r="F45" i="4"/>
  <c r="F49" i="4"/>
  <c r="E50" i="4"/>
  <c r="D50" i="4"/>
  <c r="F50" i="4" s="1"/>
  <c r="C50" i="4"/>
  <c r="G50" i="4" s="1"/>
  <c r="B50" i="4"/>
  <c r="H50" i="4" s="1"/>
  <c r="E49" i="4"/>
  <c r="D49" i="4"/>
  <c r="C49" i="4"/>
  <c r="G49" i="4" s="1"/>
  <c r="B49" i="4"/>
  <c r="H49" i="4" s="1"/>
  <c r="E48" i="4"/>
  <c r="D48" i="4"/>
  <c r="F48" i="4" s="1"/>
  <c r="C48" i="4"/>
  <c r="G48" i="4" s="1"/>
  <c r="B48" i="4"/>
  <c r="H48" i="4" s="1"/>
  <c r="E47" i="4"/>
  <c r="D47" i="4"/>
  <c r="F47" i="4" s="1"/>
  <c r="C47" i="4"/>
  <c r="G47" i="4" s="1"/>
  <c r="B47" i="4"/>
  <c r="E46" i="4"/>
  <c r="D46" i="4"/>
  <c r="F46" i="4" s="1"/>
  <c r="C46" i="4"/>
  <c r="G46" i="4" s="1"/>
  <c r="B46" i="4"/>
  <c r="H46" i="4" s="1"/>
  <c r="E45" i="4"/>
  <c r="D45" i="4"/>
  <c r="C45" i="4"/>
  <c r="G45" i="4" s="1"/>
  <c r="B45" i="4"/>
  <c r="H45" i="4" s="1"/>
  <c r="E44" i="4"/>
  <c r="D44" i="4"/>
  <c r="F44" i="4" s="1"/>
  <c r="C44" i="4"/>
  <c r="G44" i="4" s="1"/>
  <c r="B44" i="4"/>
  <c r="H44" i="4" s="1"/>
  <c r="E43" i="4"/>
  <c r="D43" i="4"/>
  <c r="F43" i="4" s="1"/>
  <c r="C43" i="4"/>
  <c r="G43" i="4" s="1"/>
  <c r="B43" i="4"/>
  <c r="E42" i="4"/>
  <c r="D42" i="4"/>
  <c r="F42" i="4" s="1"/>
  <c r="C42" i="4"/>
  <c r="G42" i="4" s="1"/>
  <c r="B42" i="4"/>
  <c r="H42" i="4" s="1"/>
  <c r="E41" i="4"/>
  <c r="D41" i="4"/>
  <c r="C41" i="4"/>
  <c r="G41" i="4" s="1"/>
  <c r="B41" i="4"/>
  <c r="H41" i="4" s="1"/>
  <c r="E40" i="4"/>
  <c r="D40" i="4"/>
  <c r="F40" i="4" s="1"/>
  <c r="C40" i="4"/>
  <c r="G40" i="4" s="1"/>
  <c r="B40" i="4"/>
  <c r="H40" i="4" s="1"/>
  <c r="E39" i="4"/>
  <c r="D39" i="4"/>
  <c r="F39" i="4" s="1"/>
  <c r="C39" i="4"/>
  <c r="G39" i="4" s="1"/>
  <c r="B39" i="4"/>
  <c r="E38" i="4"/>
  <c r="D38" i="4"/>
  <c r="F38" i="4" s="1"/>
  <c r="C38" i="4"/>
  <c r="G38" i="4" s="1"/>
  <c r="B38" i="4"/>
  <c r="H38" i="4" s="1"/>
  <c r="E37" i="4"/>
  <c r="D37" i="4"/>
  <c r="C37" i="4"/>
  <c r="G37" i="4" s="1"/>
  <c r="B37" i="4"/>
  <c r="H37" i="4" s="1"/>
  <c r="E36" i="4"/>
  <c r="D36" i="4"/>
  <c r="F36" i="4" s="1"/>
  <c r="C36" i="4"/>
  <c r="G36" i="4" s="1"/>
  <c r="B36" i="4"/>
  <c r="H36" i="4" s="1"/>
  <c r="E35" i="4"/>
  <c r="D35" i="4"/>
  <c r="F35" i="4" s="1"/>
  <c r="C35" i="4"/>
  <c r="G35" i="4" s="1"/>
  <c r="B35" i="4"/>
  <c r="E34" i="4"/>
  <c r="D34" i="4"/>
  <c r="F34" i="4" s="1"/>
  <c r="C34" i="4"/>
  <c r="G34" i="4" s="1"/>
  <c r="B34" i="4"/>
  <c r="H34" i="4" s="1"/>
  <c r="E33" i="4"/>
  <c r="D33" i="4"/>
  <c r="C33" i="4"/>
  <c r="G33" i="4" s="1"/>
  <c r="B33" i="4"/>
  <c r="H33" i="4" s="1"/>
  <c r="E32" i="4"/>
  <c r="D32" i="4"/>
  <c r="F32" i="4" s="1"/>
  <c r="C32" i="4"/>
  <c r="G32" i="4" s="1"/>
  <c r="B32" i="4"/>
  <c r="H32" i="4" s="1"/>
  <c r="E31" i="4"/>
  <c r="D31" i="4"/>
  <c r="F31" i="4" s="1"/>
  <c r="C31" i="4"/>
  <c r="G31" i="4" s="1"/>
  <c r="B31" i="4"/>
  <c r="E30" i="4"/>
  <c r="D30" i="4"/>
  <c r="F30" i="4" s="1"/>
  <c r="C30" i="4"/>
  <c r="G30" i="4" s="1"/>
  <c r="B30" i="4"/>
  <c r="H30" i="4" s="1"/>
  <c r="E29" i="4"/>
  <c r="D29" i="4"/>
  <c r="C29" i="4"/>
  <c r="G29" i="4" s="1"/>
  <c r="B29" i="4"/>
  <c r="H29" i="4" s="1"/>
  <c r="E28" i="4"/>
  <c r="D28" i="4"/>
  <c r="F28" i="4" s="1"/>
  <c r="C28" i="4"/>
  <c r="G28" i="4" s="1"/>
  <c r="B28" i="4"/>
  <c r="H28" i="4" s="1"/>
  <c r="E27" i="4"/>
  <c r="D27" i="4"/>
  <c r="F27" i="4" s="1"/>
  <c r="C27" i="4"/>
  <c r="G27" i="4" s="1"/>
  <c r="B27" i="4"/>
  <c r="E26" i="4"/>
  <c r="D26" i="4"/>
  <c r="F26" i="4" s="1"/>
  <c r="C26" i="4"/>
  <c r="G26" i="4" s="1"/>
  <c r="B26" i="4"/>
  <c r="H26" i="4" s="1"/>
  <c r="E25" i="4"/>
  <c r="D25" i="4"/>
  <c r="C25" i="4"/>
  <c r="G25" i="4" s="1"/>
  <c r="B25" i="4"/>
  <c r="H25" i="4" s="1"/>
  <c r="E24" i="4"/>
  <c r="D24" i="4"/>
  <c r="F24" i="4" s="1"/>
  <c r="C24" i="4"/>
  <c r="G24" i="4" s="1"/>
  <c r="B24" i="4"/>
  <c r="H24" i="4" s="1"/>
  <c r="E23" i="4"/>
  <c r="D23" i="4"/>
  <c r="F23" i="4" s="1"/>
  <c r="C23" i="4"/>
  <c r="G23" i="4" s="1"/>
  <c r="B23" i="4"/>
  <c r="E22" i="4"/>
  <c r="D22" i="4"/>
  <c r="F22" i="4" s="1"/>
  <c r="C22" i="4"/>
  <c r="G22" i="4" s="1"/>
  <c r="B22" i="4"/>
  <c r="H22" i="4" s="1"/>
  <c r="E21" i="4"/>
  <c r="D21" i="4"/>
  <c r="C21" i="4"/>
  <c r="G21" i="4" s="1"/>
  <c r="B21" i="4"/>
  <c r="H21" i="4" s="1"/>
  <c r="E20" i="4"/>
  <c r="D20" i="4"/>
  <c r="F20" i="4" s="1"/>
  <c r="C20" i="4"/>
  <c r="G20" i="4" s="1"/>
  <c r="B20" i="4"/>
  <c r="H20" i="4" s="1"/>
  <c r="E19" i="4"/>
  <c r="D19" i="4"/>
  <c r="F19" i="4" s="1"/>
  <c r="C19" i="4"/>
  <c r="G19" i="4" s="1"/>
  <c r="B19" i="4"/>
  <c r="E18" i="4"/>
  <c r="D18" i="4"/>
  <c r="F18" i="4" s="1"/>
  <c r="C18" i="4"/>
  <c r="G18" i="4" s="1"/>
  <c r="B18" i="4"/>
  <c r="H18" i="4" s="1"/>
  <c r="E17" i="4"/>
  <c r="D17" i="4"/>
  <c r="C17" i="4"/>
  <c r="G17" i="4" s="1"/>
  <c r="B17" i="4"/>
  <c r="H17" i="4" s="1"/>
  <c r="E16" i="4"/>
  <c r="D16" i="4"/>
  <c r="F16" i="4" s="1"/>
  <c r="C16" i="4"/>
  <c r="G16" i="4" s="1"/>
  <c r="B16" i="4"/>
  <c r="H16" i="4" s="1"/>
  <c r="E15" i="4"/>
  <c r="D15" i="4"/>
  <c r="F15" i="4" s="1"/>
  <c r="C15" i="4"/>
  <c r="G15" i="4" s="1"/>
  <c r="B15" i="4"/>
  <c r="E14" i="4"/>
  <c r="D14" i="4"/>
  <c r="F14" i="4" s="1"/>
  <c r="C14" i="4"/>
  <c r="G14" i="4" s="1"/>
  <c r="B14" i="4"/>
  <c r="H14" i="4" s="1"/>
  <c r="E13" i="4"/>
  <c r="D13" i="4"/>
  <c r="C13" i="4"/>
  <c r="G13" i="4" s="1"/>
  <c r="B13" i="4"/>
  <c r="H13" i="4" s="1"/>
  <c r="E12" i="4"/>
  <c r="D12" i="4"/>
  <c r="F12" i="4" s="1"/>
  <c r="C12" i="4"/>
  <c r="G12" i="4" s="1"/>
  <c r="B12" i="4"/>
  <c r="H12" i="4" s="1"/>
  <c r="E11" i="4"/>
  <c r="D11" i="4"/>
  <c r="F11" i="4" s="1"/>
  <c r="C11" i="4"/>
  <c r="G11" i="4" s="1"/>
  <c r="B11" i="4"/>
  <c r="E10" i="4"/>
  <c r="D10" i="4"/>
  <c r="F10" i="4" s="1"/>
  <c r="C10" i="4"/>
  <c r="G10" i="4" s="1"/>
  <c r="B10" i="4"/>
  <c r="H10" i="4" s="1"/>
  <c r="E9" i="4"/>
  <c r="D9" i="4"/>
  <c r="C9" i="4"/>
  <c r="G9" i="4" s="1"/>
  <c r="B9" i="4"/>
  <c r="H9" i="4" s="1"/>
  <c r="E8" i="4"/>
  <c r="D8" i="4"/>
  <c r="F8" i="4" s="1"/>
  <c r="C8" i="4"/>
  <c r="G8" i="4" s="1"/>
  <c r="B8" i="4"/>
  <c r="H8" i="4" s="1"/>
  <c r="E5" i="4"/>
  <c r="E6" i="4"/>
  <c r="E7" i="4"/>
  <c r="D6" i="4"/>
  <c r="D7" i="4"/>
  <c r="C6" i="4"/>
  <c r="C7" i="4"/>
  <c r="B6" i="4"/>
  <c r="B7" i="4"/>
  <c r="A7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8" i="4"/>
</calcChain>
</file>

<file path=xl/sharedStrings.xml><?xml version="1.0" encoding="utf-8"?>
<sst xmlns="http://schemas.openxmlformats.org/spreadsheetml/2006/main" count="49" uniqueCount="31">
  <si>
    <t>https://oui.doleta.gov/unemploy/hb394.asp</t>
  </si>
  <si>
    <t xml:space="preserve">Order by: </t>
  </si>
  <si>
    <t>State</t>
  </si>
  <si>
    <t>Category</t>
  </si>
  <si>
    <t>Year Range</t>
  </si>
  <si>
    <t>1975 to 2017</t>
  </si>
  <si>
    <t>YEAR</t>
  </si>
  <si>
    <t>Contributions collected</t>
  </si>
  <si>
    <t>Benefits paid</t>
  </si>
  <si>
    <t>Financial data (in thousands)</t>
  </si>
  <si>
    <t>Interest credited to trust fund</t>
  </si>
  <si>
    <t>Reserves as of Dec 31</t>
  </si>
  <si>
    <t>Year End federal loans to state reserve funds balance</t>
  </si>
  <si>
    <t>Year End net reserve balance</t>
  </si>
  <si>
    <t>Year End taxable wage base</t>
  </si>
  <si>
    <t>Taxable Financial Measures</t>
  </si>
  <si>
    <t>Employment and Wage Data</t>
  </si>
  <si>
    <t>Average monthly covered employment</t>
  </si>
  <si>
    <t>Wages paid in covered employment during year (thousands)</t>
  </si>
  <si>
    <t>Ratio of taxable to total wages</t>
  </si>
  <si>
    <t>Average weekly wage in covered employment</t>
  </si>
  <si>
    <t>Total</t>
  </si>
  <si>
    <t>Taxable</t>
  </si>
  <si>
    <t>Taxable Employment and Wages Data</t>
  </si>
  <si>
    <t>Reserve Ratio</t>
  </si>
  <si>
    <t>Benefit Ratio</t>
  </si>
  <si>
    <t>Tax Ratio</t>
  </si>
  <si>
    <t>Year</t>
  </si>
  <si>
    <t>Contribution / Total Wages</t>
  </si>
  <si>
    <t>Benefit / Total Wages</t>
  </si>
  <si>
    <t>Balance / Total Wages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</si>
</sst>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_);\(0\)"/>
  </numFmts>
  <fonts count="11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b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3B3B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/>
    <xf numFmtId="0" fontId="2" fillId="0" borderId="0" xfId="0" applyFont="1"/>
    <xf numFmtId="4" fontId="0" fillId="0" borderId="0" xfId="0" applyNumberFormat="1"/>
    <xf numFmtId="0" fontId="2" fillId="5" borderId="1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164" fontId="2" fillId="5" borderId="5" xfId="0" applyNumberFormat="1" applyFont="1" applyFill="1" applyBorder="1" applyAlignment="1">
      <alignment horizontal="center" vertical="center" wrapText="1"/>
    </xf>
    <xf numFmtId="164" fontId="2" fillId="5" borderId="6" xfId="0" applyNumberFormat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5" fillId="5" borderId="3" xfId="2" applyFont="1" applyFill="1" applyBorder="1" applyAlignment="1">
      <alignment horizontal="center" vertical="center" wrapText="1"/>
    </xf>
    <xf numFmtId="164" fontId="4" fillId="5" borderId="4" xfId="0" applyNumberFormat="1" applyFont="1" applyFill="1" applyBorder="1" applyAlignment="1">
      <alignment horizontal="center" vertical="center" wrapText="1"/>
    </xf>
    <xf numFmtId="164" fontId="4" fillId="5" borderId="5" xfId="0" applyNumberFormat="1" applyFont="1" applyFill="1" applyBorder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/>
    </xf>
    <xf numFmtId="10" fontId="0" fillId="6" borderId="0" xfId="1" applyNumberFormat="1" applyFont="1" applyFill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3" fillId="5" borderId="10" xfId="2" applyFill="1" applyBorder="1" applyAlignment="1">
      <alignment horizontal="center" vertical="center" wrapText="1"/>
    </xf>
    <xf numFmtId="0" fontId="3" fillId="5" borderId="11" xfId="2" applyFill="1" applyBorder="1" applyAlignment="1">
      <alignment horizontal="center" vertical="center" wrapText="1"/>
    </xf>
    <xf numFmtId="0" fontId="3" fillId="5" borderId="4" xfId="2" applyFill="1" applyBorder="1" applyAlignment="1">
      <alignment horizontal="center" vertical="center" wrapText="1"/>
    </xf>
    <xf numFmtId="0" fontId="3" fillId="5" borderId="5" xfId="2" applyFill="1" applyBorder="1" applyAlignment="1">
      <alignment horizontal="center" vertical="center" wrapText="1"/>
    </xf>
    <xf numFmtId="0" fontId="3" fillId="5" borderId="7" xfId="2" applyFill="1" applyBorder="1" applyAlignment="1">
      <alignment horizontal="center" vertical="center" wrapText="1"/>
    </xf>
    <xf numFmtId="0" fontId="3" fillId="5" borderId="8" xfId="2" applyFill="1" applyBorder="1" applyAlignment="1">
      <alignment horizontal="center" vertical="center" wrapText="1"/>
    </xf>
    <xf numFmtId="0" fontId="3" fillId="5" borderId="6" xfId="2" applyFill="1" applyBorder="1" applyAlignment="1">
      <alignment horizontal="center" vertical="center" wrapText="1"/>
    </xf>
    <xf numFmtId="0" fontId="6" fillId="2" borderId="0" xfId="2" applyFont="1" applyFill="1"/>
    <xf numFmtId="0" fontId="7" fillId="2" borderId="0" xfId="0" applyFont="1" applyFill="1"/>
    <xf numFmtId="0" fontId="8" fillId="3" borderId="0" xfId="0" applyFont="1" applyFill="1"/>
    <xf numFmtId="0" fontId="8" fillId="0" borderId="0" xfId="0" applyFont="1"/>
    <xf numFmtId="0" fontId="9" fillId="2" borderId="0" xfId="2" applyFont="1" applyFill="1"/>
    <xf numFmtId="0" fontId="10" fillId="2" borderId="0" xfId="0" applyFont="1" applyFill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California Benefits, Taxes, Trust Fund Reserves (1975-2017)</a:t>
            </a:r>
          </a:p>
          <a:p>
            <a:pPr>
              <a:defRPr>
                <a:solidFill>
                  <a:sysClr val="windowText" lastClr="000000"/>
                </a:solidFill>
              </a:defRPr>
            </a:pPr>
            <a:r>
              <a:rPr lang="en-US">
                <a:solidFill>
                  <a:sysClr val="windowText" lastClr="000000"/>
                </a:solidFill>
              </a:rPr>
              <a:t>(% of Total Wages)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Calculation!$F$7</c:f>
              <c:strCache>
                <c:ptCount val="1"/>
                <c:pt idx="0">
                  <c:v>Reserve Ratio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Pt>
            <c:idx val="3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6AE-42CD-9852-53809909EBCE}"/>
              </c:ext>
            </c:extLst>
          </c:dPt>
          <c:dPt>
            <c:idx val="35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D6AE-42CD-9852-53809909EBCE}"/>
              </c:ext>
            </c:extLst>
          </c:dPt>
          <c:dPt>
            <c:idx val="36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6AE-42CD-9852-53809909EBCE}"/>
              </c:ext>
            </c:extLst>
          </c:dPt>
          <c:dPt>
            <c:idx val="3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D6AE-42CD-9852-53809909EBCE}"/>
              </c:ext>
            </c:extLst>
          </c:dPt>
          <c:dPt>
            <c:idx val="38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6AE-42CD-9852-53809909EBCE}"/>
              </c:ext>
            </c:extLst>
          </c:dPt>
          <c:dPt>
            <c:idx val="39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D6AE-42CD-9852-53809909EBCE}"/>
              </c:ext>
            </c:extLst>
          </c:dPt>
          <c:dPt>
            <c:idx val="4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D6AE-42CD-9852-53809909EBCE}"/>
              </c:ext>
            </c:extLst>
          </c:dPt>
          <c:dPt>
            <c:idx val="4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D6AE-42CD-9852-53809909EBCE}"/>
              </c:ext>
            </c:extLst>
          </c:dPt>
          <c:dPt>
            <c:idx val="4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D6AE-42CD-9852-53809909EBCE}"/>
              </c:ext>
            </c:extLst>
          </c:dPt>
          <c:cat>
            <c:numRef>
              <c:f>Calculation!$A$8:$A$50</c:f>
              <c:numCache>
                <c:formatCode>General</c:formatCode>
                <c:ptCount val="43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</c:numCache>
            </c:numRef>
          </c:cat>
          <c:val>
            <c:numRef>
              <c:f>Calculation!$F$8:$F$50</c:f>
              <c:numCache>
                <c:formatCode>0.00%</c:formatCode>
                <c:ptCount val="43"/>
                <c:pt idx="0">
                  <c:v>8.5413029914282214E-3</c:v>
                </c:pt>
                <c:pt idx="1">
                  <c:v>8.817689617061468E-3</c:v>
                </c:pt>
                <c:pt idx="2">
                  <c:v>1.3521134084515458E-2</c:v>
                </c:pt>
                <c:pt idx="3">
                  <c:v>1.8700428573233084E-2</c:v>
                </c:pt>
                <c:pt idx="4">
                  <c:v>2.5075216536728267E-2</c:v>
                </c:pt>
                <c:pt idx="5">
                  <c:v>2.5156578029649258E-2</c:v>
                </c:pt>
                <c:pt idx="6">
                  <c:v>2.450865965648405E-2</c:v>
                </c:pt>
                <c:pt idx="7">
                  <c:v>1.879860667655776E-2</c:v>
                </c:pt>
                <c:pt idx="8">
                  <c:v>1.3986955416855242E-2</c:v>
                </c:pt>
                <c:pt idx="9">
                  <c:v>1.6181603014696132E-2</c:v>
                </c:pt>
                <c:pt idx="10">
                  <c:v>1.8493079265786146E-2</c:v>
                </c:pt>
                <c:pt idx="11">
                  <c:v>1.7268127036513346E-2</c:v>
                </c:pt>
                <c:pt idx="12">
                  <c:v>1.7896901405084837E-2</c:v>
                </c:pt>
                <c:pt idx="13">
                  <c:v>1.9287166198073045E-2</c:v>
                </c:pt>
                <c:pt idx="14">
                  <c:v>2.0818649700147719E-2</c:v>
                </c:pt>
                <c:pt idx="15">
                  <c:v>1.9918913800807767E-2</c:v>
                </c:pt>
                <c:pt idx="16">
                  <c:v>1.5172677885925278E-2</c:v>
                </c:pt>
                <c:pt idx="17">
                  <c:v>9.8518309844914196E-3</c:v>
                </c:pt>
                <c:pt idx="18">
                  <c:v>8.6678138163176939E-3</c:v>
                </c:pt>
                <c:pt idx="19">
                  <c:v>7.2070876502147727E-3</c:v>
                </c:pt>
                <c:pt idx="20">
                  <c:v>6.8424861712496655E-3</c:v>
                </c:pt>
                <c:pt idx="21">
                  <c:v>8.6990104626641137E-3</c:v>
                </c:pt>
                <c:pt idx="22">
                  <c:v>1.0121332623169459E-2</c:v>
                </c:pt>
                <c:pt idx="23">
                  <c:v>1.1251970788839469E-2</c:v>
                </c:pt>
                <c:pt idx="24">
                  <c:v>1.1248285317351402E-2</c:v>
                </c:pt>
                <c:pt idx="25">
                  <c:v>1.1591758728751844E-2</c:v>
                </c:pt>
                <c:pt idx="26">
                  <c:v>1.1412858264823559E-2</c:v>
                </c:pt>
                <c:pt idx="27">
                  <c:v>7.6283158911724961E-3</c:v>
                </c:pt>
                <c:pt idx="28">
                  <c:v>1.9375366883186134E-3</c:v>
                </c:pt>
                <c:pt idx="29">
                  <c:v>1.3116101570060882E-3</c:v>
                </c:pt>
                <c:pt idx="30">
                  <c:v>2.6011027978222316E-3</c:v>
                </c:pt>
                <c:pt idx="31">
                  <c:v>4.0238435662058227E-3</c:v>
                </c:pt>
                <c:pt idx="32">
                  <c:v>4.0419401990778731E-3</c:v>
                </c:pt>
                <c:pt idx="33">
                  <c:v>1.0224035554665862E-3</c:v>
                </c:pt>
                <c:pt idx="34">
                  <c:v>-1.0135120113008546E-2</c:v>
                </c:pt>
                <c:pt idx="35">
                  <c:v>-1.5779597978841309E-2</c:v>
                </c:pt>
                <c:pt idx="36">
                  <c:v>-1.5529427306469633E-2</c:v>
                </c:pt>
                <c:pt idx="37">
                  <c:v>-1.5193860007934469E-2</c:v>
                </c:pt>
                <c:pt idx="38">
                  <c:v>-1.3929715660181389E-2</c:v>
                </c:pt>
                <c:pt idx="39">
                  <c:v>-1.1566513680421536E-2</c:v>
                </c:pt>
                <c:pt idx="40">
                  <c:v>-7.9546318028773082E-3</c:v>
                </c:pt>
                <c:pt idx="41">
                  <c:v>-4.5979720080384298E-3</c:v>
                </c:pt>
                <c:pt idx="42">
                  <c:v>-1.2790652579501057E-3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AE-42CD-9852-53809909EB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"/>
        <c:axId val="1922094336"/>
        <c:axId val="1922077280"/>
      </c:barChart>
      <c:lineChart>
        <c:grouping val="standard"/>
        <c:varyColors val="0"/>
        <c:ser>
          <c:idx val="1"/>
          <c:order val="1"/>
          <c:tx>
            <c:strRef>
              <c:f>Calculation!$G$7</c:f>
              <c:strCache>
                <c:ptCount val="1"/>
                <c:pt idx="0">
                  <c:v>Benefit Ratio</c:v>
                </c:pt>
              </c:strCache>
            </c:strRef>
          </c:tx>
          <c:spPr>
            <a:ln w="63500" cap="rnd" cmpd="sng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val>
            <c:numRef>
              <c:f>Calculation!$G$8:$G$50</c:f>
              <c:numCache>
                <c:formatCode>0.00%</c:formatCode>
                <c:ptCount val="43"/>
                <c:pt idx="0">
                  <c:v>2.0506489966863856E-2</c:v>
                </c:pt>
                <c:pt idx="1">
                  <c:v>1.5448155380347372E-2</c:v>
                </c:pt>
                <c:pt idx="2">
                  <c:v>1.264716271691165E-2</c:v>
                </c:pt>
                <c:pt idx="3">
                  <c:v>1.0256494041028489E-2</c:v>
                </c:pt>
                <c:pt idx="4">
                  <c:v>7.8976905630914768E-3</c:v>
                </c:pt>
                <c:pt idx="5">
                  <c:v>1.1062646943575663E-2</c:v>
                </c:pt>
                <c:pt idx="6">
                  <c:v>1.0243658824622144E-2</c:v>
                </c:pt>
                <c:pt idx="7">
                  <c:v>1.5503322322993604E-2</c:v>
                </c:pt>
                <c:pt idx="8">
                  <c:v>1.3900551949296657E-2</c:v>
                </c:pt>
                <c:pt idx="9">
                  <c:v>9.2938062575533224E-3</c:v>
                </c:pt>
                <c:pt idx="10">
                  <c:v>9.9639818503480075E-3</c:v>
                </c:pt>
                <c:pt idx="11">
                  <c:v>1.0133948721375022E-2</c:v>
                </c:pt>
                <c:pt idx="12">
                  <c:v>7.8191726622104125E-3</c:v>
                </c:pt>
                <c:pt idx="13">
                  <c:v>6.6033170444097693E-3</c:v>
                </c:pt>
                <c:pt idx="14">
                  <c:v>6.1372471181229066E-3</c:v>
                </c:pt>
                <c:pt idx="15">
                  <c:v>7.8413517048214806E-3</c:v>
                </c:pt>
                <c:pt idx="16">
                  <c:v>1.2351402194412119E-2</c:v>
                </c:pt>
                <c:pt idx="17">
                  <c:v>1.3237681658305684E-2</c:v>
                </c:pt>
                <c:pt idx="18">
                  <c:v>1.1665264061262292E-2</c:v>
                </c:pt>
                <c:pt idx="19">
                  <c:v>1.1231257153551813E-2</c:v>
                </c:pt>
                <c:pt idx="20">
                  <c:v>9.6374633463674492E-3</c:v>
                </c:pt>
                <c:pt idx="21">
                  <c:v>8.4835283733895369E-3</c:v>
                </c:pt>
                <c:pt idx="22">
                  <c:v>6.6272718838604463E-3</c:v>
                </c:pt>
                <c:pt idx="23">
                  <c:v>6.1415181412166316E-3</c:v>
                </c:pt>
                <c:pt idx="24">
                  <c:v>5.6861051950521796E-3</c:v>
                </c:pt>
                <c:pt idx="25">
                  <c:v>4.5298031397458432E-3</c:v>
                </c:pt>
                <c:pt idx="26">
                  <c:v>6.4532769030163613E-3</c:v>
                </c:pt>
                <c:pt idx="27">
                  <c:v>1.1990634578848608E-2</c:v>
                </c:pt>
                <c:pt idx="28">
                  <c:v>1.1607343941240579E-2</c:v>
                </c:pt>
                <c:pt idx="29">
                  <c:v>8.8813907912893598E-3</c:v>
                </c:pt>
                <c:pt idx="30">
                  <c:v>7.4974819562250291E-3</c:v>
                </c:pt>
                <c:pt idx="31">
                  <c:v>6.8108222060804533E-3</c:v>
                </c:pt>
                <c:pt idx="32">
                  <c:v>7.7531464198119845E-3</c:v>
                </c:pt>
                <c:pt idx="33">
                  <c:v>1.0644700554473505E-2</c:v>
                </c:pt>
                <c:pt idx="34">
                  <c:v>1.836900472248228E-2</c:v>
                </c:pt>
                <c:pt idx="35">
                  <c:v>1.3433867693616559E-2</c:v>
                </c:pt>
                <c:pt idx="36">
                  <c:v>1.0281268331890431E-2</c:v>
                </c:pt>
                <c:pt idx="37">
                  <c:v>8.9101518373680567E-3</c:v>
                </c:pt>
                <c:pt idx="38">
                  <c:v>8.2075724110037274E-3</c:v>
                </c:pt>
                <c:pt idx="39">
                  <c:v>7.5288450486774667E-3</c:v>
                </c:pt>
                <c:pt idx="40">
                  <c:v>6.2200009742271172E-3</c:v>
                </c:pt>
                <c:pt idx="41">
                  <c:v>6.0092727302169134E-3</c:v>
                </c:pt>
                <c:pt idx="42">
                  <c:v>5.6646176310054521E-3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AE-42CD-9852-53809909EBCE}"/>
            </c:ext>
          </c:extLst>
        </c:ser>
        <c:ser>
          <c:idx val="2"/>
          <c:order val="2"/>
          <c:tx>
            <c:strRef>
              <c:f>Calculation!$H$7</c:f>
              <c:strCache>
                <c:ptCount val="1"/>
                <c:pt idx="0">
                  <c:v>Tax Ratio</c:v>
                </c:pt>
              </c:strCache>
            </c:strRef>
          </c:tx>
          <c:spPr>
            <a:ln w="63500" cap="rnd" cmpd="sng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val>
            <c:numRef>
              <c:f>Calculation!$H$8:$H$50</c:f>
              <c:numCache>
                <c:formatCode>0.00%</c:formatCode>
                <c:ptCount val="43"/>
                <c:pt idx="0">
                  <c:v>1.2557872581422545E-2</c:v>
                </c:pt>
                <c:pt idx="1">
                  <c:v>1.8266613820399034E-2</c:v>
                </c:pt>
                <c:pt idx="2">
                  <c:v>1.9050999903730291E-2</c:v>
                </c:pt>
                <c:pt idx="3">
                  <c:v>1.6840378096692803E-2</c:v>
                </c:pt>
                <c:pt idx="4">
                  <c:v>1.5462994482374386E-2</c:v>
                </c:pt>
                <c:pt idx="5">
                  <c:v>1.1830861421269373E-2</c:v>
                </c:pt>
                <c:pt idx="6">
                  <c:v>9.8642645947870592E-3</c:v>
                </c:pt>
                <c:pt idx="7">
                  <c:v>9.9905917751949222E-3</c:v>
                </c:pt>
                <c:pt idx="8">
                  <c:v>1.0085968774492185E-2</c:v>
                </c:pt>
                <c:pt idx="9">
                  <c:v>1.1748796976539291E-2</c:v>
                </c:pt>
                <c:pt idx="10">
                  <c:v>1.1819442138723279E-2</c:v>
                </c:pt>
                <c:pt idx="11">
                  <c:v>8.5205323295257998E-3</c:v>
                </c:pt>
                <c:pt idx="12">
                  <c:v>8.540205694430111E-3</c:v>
                </c:pt>
                <c:pt idx="13">
                  <c:v>7.8289831917231541E-3</c:v>
                </c:pt>
                <c:pt idx="14">
                  <c:v>7.1266478584015918E-3</c:v>
                </c:pt>
                <c:pt idx="15">
                  <c:v>6.33878860022998E-3</c:v>
                </c:pt>
                <c:pt idx="16">
                  <c:v>6.0183164067075462E-3</c:v>
                </c:pt>
                <c:pt idx="17">
                  <c:v>7.3229975792650738E-3</c:v>
                </c:pt>
                <c:pt idx="18">
                  <c:v>9.6254005902548581E-3</c:v>
                </c:pt>
                <c:pt idx="19">
                  <c:v>9.5962220788140644E-3</c:v>
                </c:pt>
                <c:pt idx="20">
                  <c:v>9.1884396212070524E-3</c:v>
                </c:pt>
                <c:pt idx="21">
                  <c:v>1.0302877781637755E-2</c:v>
                </c:pt>
                <c:pt idx="22">
                  <c:v>8.3334453017169935E-3</c:v>
                </c:pt>
                <c:pt idx="23">
                  <c:v>7.2157104126486828E-3</c:v>
                </c:pt>
                <c:pt idx="24">
                  <c:v>6.1447769636535409E-3</c:v>
                </c:pt>
                <c:pt idx="25">
                  <c:v>5.6659778927003121E-3</c:v>
                </c:pt>
                <c:pt idx="26">
                  <c:v>5.4883176964505244E-3</c:v>
                </c:pt>
                <c:pt idx="27">
                  <c:v>5.316495809844001E-3</c:v>
                </c:pt>
                <c:pt idx="28">
                  <c:v>6.0498518489457984E-3</c:v>
                </c:pt>
                <c:pt idx="29">
                  <c:v>8.3326056322789634E-3</c:v>
                </c:pt>
                <c:pt idx="30">
                  <c:v>8.7425880767366439E-3</c:v>
                </c:pt>
                <c:pt idx="31">
                  <c:v>8.1635049458389734E-3</c:v>
                </c:pt>
                <c:pt idx="32">
                  <c:v>7.5844357902994002E-3</c:v>
                </c:pt>
                <c:pt idx="33">
                  <c:v>7.1820122925025428E-3</c:v>
                </c:pt>
                <c:pt idx="34">
                  <c:v>7.0456723800260603E-3</c:v>
                </c:pt>
                <c:pt idx="35">
                  <c:v>7.4713507283033845E-3</c:v>
                </c:pt>
                <c:pt idx="36">
                  <c:v>8.6108953169871019E-3</c:v>
                </c:pt>
                <c:pt idx="37">
                  <c:v>8.6673007441733386E-3</c:v>
                </c:pt>
                <c:pt idx="38">
                  <c:v>8.5192585278118221E-3</c:v>
                </c:pt>
                <c:pt idx="39">
                  <c:v>7.8040885898036389E-3</c:v>
                </c:pt>
                <c:pt idx="40">
                  <c:v>7.3026362233657082E-3</c:v>
                </c:pt>
                <c:pt idx="41">
                  <c:v>6.9271007712441079E-3</c:v>
                </c:pt>
                <c:pt idx="42">
                  <c:v>6.3076484024590755E-3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AE-42CD-9852-53809909EB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2082688"/>
        <c:axId val="1922101408"/>
      </c:lineChart>
      <c:catAx>
        <c:axId val="1922094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2077280"/>
        <c:crosses val="autoZero"/>
        <c:auto val="1"/>
        <c:lblAlgn val="ctr"/>
        <c:lblOffset val="100"/>
        <c:noMultiLvlLbl val="0"/>
      </c:catAx>
      <c:valAx>
        <c:axId val="1922077280"/>
        <c:scaling>
          <c:orientation val="minMax"/>
          <c:max val="6.0000000000000012E-2"/>
          <c:min val="-2.0000000000000004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Reserve Ratio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2094336"/>
        <c:crosses val="autoZero"/>
        <c:crossBetween val="between"/>
      </c:valAx>
      <c:valAx>
        <c:axId val="1922101408"/>
        <c:scaling>
          <c:orientation val="minMax"/>
          <c:max val="2.0000000000000004E-2"/>
          <c:min val="-1.0000000000000002E-2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Benefit Ratio, Tax Ratio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2082688"/>
        <c:crosses val="max"/>
        <c:crossBetween val="between"/>
        <c:majorUnit val="5.000000000000001E-3"/>
      </c:valAx>
      <c:catAx>
        <c:axId val="1922082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221014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52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45769" cy="62571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ui.doleta.gov/unemploy/hb394.asp" TargetMode="External"/><Relationship Id="rId3" Type="http://schemas.openxmlformats.org/officeDocument/2006/relationships/hyperlink" Target="https://oui.doleta.gov/unemploy/hb394/gloss.asp" TargetMode="External"/><Relationship Id="rId7" Type="http://schemas.openxmlformats.org/officeDocument/2006/relationships/hyperlink" Target="https://oui.doleta.gov/unemploy/hb394/gloss.asp" TargetMode="External"/><Relationship Id="rId2" Type="http://schemas.openxmlformats.org/officeDocument/2006/relationships/hyperlink" Target="https://oui.doleta.gov/unemploy/hb394/gloss.asp" TargetMode="External"/><Relationship Id="rId1" Type="http://schemas.openxmlformats.org/officeDocument/2006/relationships/hyperlink" Target="https://oui.doleta.gov/unemploy/hb394/gloss.asp" TargetMode="External"/><Relationship Id="rId6" Type="http://schemas.openxmlformats.org/officeDocument/2006/relationships/hyperlink" Target="https://oui.doleta.gov/unemploy/hb394/gloss.asp" TargetMode="External"/><Relationship Id="rId5" Type="http://schemas.openxmlformats.org/officeDocument/2006/relationships/hyperlink" Target="https://oui.doleta.gov/unemploy/hb394/gloss.asp" TargetMode="External"/><Relationship Id="rId4" Type="http://schemas.openxmlformats.org/officeDocument/2006/relationships/hyperlink" Target="https://oui.doleta.gov/unemploy/hb394/gloss.as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oui.doleta.gov/unemploy/hb394/gloss.asp" TargetMode="External"/><Relationship Id="rId2" Type="http://schemas.openxmlformats.org/officeDocument/2006/relationships/hyperlink" Target="https://oui.doleta.gov/unemploy/hb394/gloss.asp" TargetMode="External"/><Relationship Id="rId1" Type="http://schemas.openxmlformats.org/officeDocument/2006/relationships/hyperlink" Target="https://oui.doleta.gov/unemploy/hb394/gloss.asp" TargetMode="External"/><Relationship Id="rId5" Type="http://schemas.openxmlformats.org/officeDocument/2006/relationships/hyperlink" Target="https://oui.doleta.gov/unemploy/hb394.asp" TargetMode="External"/><Relationship Id="rId4" Type="http://schemas.openxmlformats.org/officeDocument/2006/relationships/hyperlink" Target="https://oui.doleta.gov/unemploy/hb394/gloss.asp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workbookViewId="0"/>
  </sheetViews>
  <sheetFormatPr defaultRowHeight="14.4" x14ac:dyDescent="0.3"/>
  <cols>
    <col min="2" max="2" width="13.5546875" customWidth="1"/>
    <col min="3" max="3" width="16.21875" customWidth="1"/>
    <col min="4" max="4" width="11.21875" customWidth="1"/>
    <col min="5" max="5" width="12" customWidth="1"/>
    <col min="6" max="6" width="19.88671875" customWidth="1"/>
    <col min="7" max="7" width="16.88671875" customWidth="1"/>
    <col min="8" max="8" width="14.77734375" customWidth="1"/>
  </cols>
  <sheetData>
    <row r="1" spans="1:30" s="48" customFormat="1" ht="15.6" x14ac:dyDescent="0.3">
      <c r="A1" s="45" t="s">
        <v>0</v>
      </c>
      <c r="B1" s="46"/>
      <c r="C1" s="46"/>
      <c r="D1" s="46"/>
      <c r="E1" s="46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</row>
    <row r="2" spans="1:30" s="47" customFormat="1" ht="15.6" x14ac:dyDescent="0.3">
      <c r="A2" s="49"/>
      <c r="B2" s="50" t="s">
        <v>1</v>
      </c>
      <c r="C2" s="50" t="s">
        <v>2</v>
      </c>
      <c r="D2" s="50"/>
      <c r="E2" s="50"/>
    </row>
    <row r="3" spans="1:30" s="47" customFormat="1" ht="15.6" x14ac:dyDescent="0.3">
      <c r="A3" s="49"/>
      <c r="B3" s="50" t="s">
        <v>3</v>
      </c>
      <c r="C3" s="46" t="s">
        <v>15</v>
      </c>
      <c r="D3" s="46"/>
      <c r="E3" s="46"/>
    </row>
    <row r="4" spans="1:30" s="47" customFormat="1" ht="15.6" x14ac:dyDescent="0.3">
      <c r="A4" s="49"/>
      <c r="B4" s="50" t="s">
        <v>2</v>
      </c>
      <c r="C4" s="50"/>
      <c r="D4" s="50"/>
      <c r="E4" s="50"/>
    </row>
    <row r="5" spans="1:30" s="47" customFormat="1" ht="15.6" x14ac:dyDescent="0.3">
      <c r="A5" s="49"/>
      <c r="B5" s="50" t="s">
        <v>4</v>
      </c>
      <c r="C5" s="50" t="s">
        <v>5</v>
      </c>
      <c r="D5" s="50"/>
      <c r="E5" s="50"/>
    </row>
    <row r="6" spans="1:30" ht="15" thickBot="1" x14ac:dyDescent="0.35"/>
    <row r="7" spans="1:30" ht="14.4" customHeight="1" thickBot="1" x14ac:dyDescent="0.35">
      <c r="A7" s="31" t="s">
        <v>6</v>
      </c>
      <c r="B7" s="33" t="s">
        <v>9</v>
      </c>
      <c r="C7" s="33"/>
      <c r="D7" s="33"/>
      <c r="E7" s="33"/>
      <c r="F7" s="33"/>
      <c r="G7" s="33"/>
      <c r="H7" s="34"/>
    </row>
    <row r="8" spans="1:30" s="5" customFormat="1" ht="43.8" thickBot="1" x14ac:dyDescent="0.35">
      <c r="A8" s="32"/>
      <c r="B8" s="13" t="s">
        <v>7</v>
      </c>
      <c r="C8" s="16" t="s">
        <v>10</v>
      </c>
      <c r="D8" s="16" t="s">
        <v>8</v>
      </c>
      <c r="E8" s="13" t="s">
        <v>11</v>
      </c>
      <c r="F8" s="16" t="s">
        <v>12</v>
      </c>
      <c r="G8" s="13" t="s">
        <v>13</v>
      </c>
      <c r="H8" s="16" t="s">
        <v>14</v>
      </c>
    </row>
    <row r="9" spans="1:30" ht="15" thickBot="1" x14ac:dyDescent="0.35">
      <c r="A9" s="14">
        <v>-1</v>
      </c>
      <c r="B9" s="17">
        <v>-8</v>
      </c>
      <c r="C9" s="15">
        <v>-9</v>
      </c>
      <c r="D9" s="17">
        <v>-10</v>
      </c>
      <c r="E9" s="15">
        <v>-11</v>
      </c>
      <c r="F9" s="17">
        <v>-12</v>
      </c>
      <c r="G9" s="15">
        <v>-13</v>
      </c>
      <c r="H9" s="17">
        <v>-14</v>
      </c>
    </row>
    <row r="10" spans="1:30" x14ac:dyDescent="0.3">
      <c r="A10">
        <v>1975</v>
      </c>
      <c r="B10" s="4">
        <v>802308</v>
      </c>
      <c r="C10" s="4">
        <v>43835</v>
      </c>
      <c r="D10" s="4">
        <v>1310136</v>
      </c>
      <c r="E10" s="4">
        <v>545694</v>
      </c>
      <c r="F10">
        <v>0</v>
      </c>
      <c r="G10" s="4">
        <v>545694</v>
      </c>
      <c r="H10" s="4">
        <v>4200</v>
      </c>
    </row>
    <row r="11" spans="1:30" x14ac:dyDescent="0.3">
      <c r="A11">
        <v>1976</v>
      </c>
      <c r="B11" s="4">
        <v>1328424</v>
      </c>
      <c r="C11" s="4">
        <v>30982</v>
      </c>
      <c r="D11" s="4">
        <v>1123454</v>
      </c>
      <c r="E11" s="4">
        <v>641259</v>
      </c>
      <c r="F11">
        <v>0</v>
      </c>
      <c r="G11" s="4">
        <v>641259</v>
      </c>
      <c r="H11" s="4">
        <v>7000</v>
      </c>
    </row>
    <row r="12" spans="1:30" x14ac:dyDescent="0.3">
      <c r="A12">
        <v>1977</v>
      </c>
      <c r="B12" s="4">
        <v>1532871</v>
      </c>
      <c r="C12" s="4">
        <v>49698</v>
      </c>
      <c r="D12" s="4">
        <v>1017609</v>
      </c>
      <c r="E12" s="4">
        <v>1087930</v>
      </c>
      <c r="F12">
        <v>0</v>
      </c>
      <c r="G12" s="4">
        <v>1087930</v>
      </c>
      <c r="H12" s="4">
        <v>7000</v>
      </c>
    </row>
    <row r="13" spans="1:30" x14ac:dyDescent="0.3">
      <c r="A13">
        <v>1978</v>
      </c>
      <c r="B13" s="4">
        <v>1581169</v>
      </c>
      <c r="C13" s="4">
        <v>85442</v>
      </c>
      <c r="D13" s="4">
        <v>962998</v>
      </c>
      <c r="E13" s="4">
        <v>1755812</v>
      </c>
      <c r="F13">
        <v>0</v>
      </c>
      <c r="G13" s="4">
        <v>1755812</v>
      </c>
      <c r="H13" s="4">
        <v>6000</v>
      </c>
    </row>
    <row r="14" spans="1:30" x14ac:dyDescent="0.3">
      <c r="A14">
        <v>1979</v>
      </c>
      <c r="B14" s="4">
        <v>1688344</v>
      </c>
      <c r="C14" s="4">
        <v>157505</v>
      </c>
      <c r="D14" s="4">
        <v>862318</v>
      </c>
      <c r="E14" s="4">
        <v>2737865</v>
      </c>
      <c r="F14">
        <v>0</v>
      </c>
      <c r="G14" s="4">
        <v>2737865</v>
      </c>
      <c r="H14" s="4">
        <v>6000</v>
      </c>
    </row>
    <row r="15" spans="1:30" x14ac:dyDescent="0.3">
      <c r="A15">
        <v>1980</v>
      </c>
      <c r="B15" s="4">
        <v>1452187</v>
      </c>
      <c r="C15" s="4">
        <v>262870</v>
      </c>
      <c r="D15" s="4">
        <v>1357892</v>
      </c>
      <c r="E15" s="4">
        <v>3087861</v>
      </c>
      <c r="F15">
        <v>0</v>
      </c>
      <c r="G15" s="4">
        <v>3087861</v>
      </c>
      <c r="H15" s="4">
        <v>6000</v>
      </c>
    </row>
    <row r="16" spans="1:30" x14ac:dyDescent="0.3">
      <c r="A16">
        <v>1981</v>
      </c>
      <c r="B16" s="4">
        <v>1349506</v>
      </c>
      <c r="C16" s="4">
        <v>326455</v>
      </c>
      <c r="D16" s="4">
        <v>1401410</v>
      </c>
      <c r="E16" s="4">
        <v>3352970</v>
      </c>
      <c r="F16">
        <v>0</v>
      </c>
      <c r="G16" s="4">
        <v>3352970</v>
      </c>
      <c r="H16" s="4">
        <v>6000</v>
      </c>
    </row>
    <row r="17" spans="1:8" x14ac:dyDescent="0.3">
      <c r="A17">
        <v>1982</v>
      </c>
      <c r="B17" s="4">
        <v>1438991</v>
      </c>
      <c r="C17" s="4">
        <v>312332</v>
      </c>
      <c r="D17" s="4">
        <v>2233015</v>
      </c>
      <c r="E17" s="4">
        <v>2707650</v>
      </c>
      <c r="F17">
        <v>0</v>
      </c>
      <c r="G17" s="4">
        <v>2707650</v>
      </c>
      <c r="H17" s="4">
        <v>6000</v>
      </c>
    </row>
    <row r="18" spans="1:8" x14ac:dyDescent="0.3">
      <c r="A18">
        <v>1983</v>
      </c>
      <c r="B18" s="4">
        <v>1564313</v>
      </c>
      <c r="C18" s="4">
        <v>237327</v>
      </c>
      <c r="D18" s="4">
        <v>2155947</v>
      </c>
      <c r="E18" s="4">
        <v>2169348</v>
      </c>
      <c r="F18">
        <v>0</v>
      </c>
      <c r="G18" s="4">
        <v>2169348</v>
      </c>
      <c r="H18" s="4">
        <v>7000</v>
      </c>
    </row>
    <row r="19" spans="1:8" x14ac:dyDescent="0.3">
      <c r="A19">
        <v>1984</v>
      </c>
      <c r="B19" s="4">
        <v>2040757</v>
      </c>
      <c r="C19" s="4">
        <v>257770</v>
      </c>
      <c r="D19" s="4">
        <v>1614327</v>
      </c>
      <c r="E19" s="4">
        <v>2810732</v>
      </c>
      <c r="F19">
        <v>0</v>
      </c>
      <c r="G19" s="4">
        <v>2810732</v>
      </c>
      <c r="H19" s="4">
        <v>7000</v>
      </c>
    </row>
    <row r="20" spans="1:8" x14ac:dyDescent="0.3">
      <c r="A20">
        <v>1985</v>
      </c>
      <c r="B20" s="4">
        <v>2239837</v>
      </c>
      <c r="C20" s="4">
        <v>330154</v>
      </c>
      <c r="D20" s="4">
        <v>1888219</v>
      </c>
      <c r="E20" s="4">
        <v>3504521</v>
      </c>
      <c r="F20">
        <v>0</v>
      </c>
      <c r="G20" s="4">
        <v>3504521</v>
      </c>
      <c r="H20" s="4">
        <v>7000</v>
      </c>
    </row>
    <row r="21" spans="1:8" x14ac:dyDescent="0.3">
      <c r="A21">
        <v>1986</v>
      </c>
      <c r="B21" s="4">
        <v>1743565</v>
      </c>
      <c r="C21" s="4">
        <v>345312</v>
      </c>
      <c r="D21" s="4">
        <v>2073720</v>
      </c>
      <c r="E21" s="4">
        <v>3533594</v>
      </c>
      <c r="F21">
        <v>0</v>
      </c>
      <c r="G21" s="4">
        <v>3533594</v>
      </c>
      <c r="H21" s="4">
        <v>7000</v>
      </c>
    </row>
    <row r="22" spans="1:8" x14ac:dyDescent="0.3">
      <c r="A22">
        <v>1987</v>
      </c>
      <c r="B22" s="4">
        <v>1916910</v>
      </c>
      <c r="C22" s="4">
        <v>336152</v>
      </c>
      <c r="D22" s="4">
        <v>1755069</v>
      </c>
      <c r="E22" s="4">
        <v>4017087</v>
      </c>
      <c r="F22">
        <v>0</v>
      </c>
      <c r="G22" s="4">
        <v>4017087</v>
      </c>
      <c r="H22" s="4">
        <v>7000</v>
      </c>
    </row>
    <row r="23" spans="1:8" x14ac:dyDescent="0.3">
      <c r="A23">
        <v>1988</v>
      </c>
      <c r="B23" s="4">
        <v>1910294</v>
      </c>
      <c r="C23" s="4">
        <v>372429</v>
      </c>
      <c r="D23" s="4">
        <v>1611228</v>
      </c>
      <c r="E23" s="4">
        <v>4706123</v>
      </c>
      <c r="F23">
        <v>0</v>
      </c>
      <c r="G23" s="4">
        <v>4706123</v>
      </c>
      <c r="H23" s="4">
        <v>7000</v>
      </c>
    </row>
    <row r="24" spans="1:8" x14ac:dyDescent="0.3">
      <c r="A24">
        <v>1989</v>
      </c>
      <c r="B24" s="4">
        <v>1855196</v>
      </c>
      <c r="C24" s="4">
        <v>442768</v>
      </c>
      <c r="D24" s="4">
        <v>1597637</v>
      </c>
      <c r="E24" s="4">
        <v>5419473</v>
      </c>
      <c r="F24">
        <v>0</v>
      </c>
      <c r="G24" s="4">
        <v>5419473</v>
      </c>
      <c r="H24" s="4">
        <v>7000</v>
      </c>
    </row>
    <row r="25" spans="1:8" x14ac:dyDescent="0.3">
      <c r="A25">
        <v>1990</v>
      </c>
      <c r="B25" s="4">
        <v>1758304</v>
      </c>
      <c r="C25" s="4">
        <v>488198</v>
      </c>
      <c r="D25" s="4">
        <v>2175097</v>
      </c>
      <c r="E25" s="4">
        <v>5525268</v>
      </c>
      <c r="F25">
        <v>0</v>
      </c>
      <c r="G25" s="4">
        <v>5525268</v>
      </c>
      <c r="H25" s="4">
        <v>7000</v>
      </c>
    </row>
    <row r="26" spans="1:8" x14ac:dyDescent="0.3">
      <c r="A26">
        <v>1991</v>
      </c>
      <c r="B26" s="4">
        <v>1662062</v>
      </c>
      <c r="C26" s="4">
        <v>414846</v>
      </c>
      <c r="D26" s="4">
        <v>3411053</v>
      </c>
      <c r="E26" s="4">
        <v>4190197</v>
      </c>
      <c r="F26">
        <v>0</v>
      </c>
      <c r="G26" s="4">
        <v>4190197</v>
      </c>
      <c r="H26" s="4">
        <v>7000</v>
      </c>
    </row>
    <row r="27" spans="1:8" x14ac:dyDescent="0.3">
      <c r="A27">
        <v>1992</v>
      </c>
      <c r="B27" s="4">
        <v>2071401</v>
      </c>
      <c r="C27" s="4">
        <v>270958</v>
      </c>
      <c r="D27" s="4">
        <v>3744443</v>
      </c>
      <c r="E27" s="4">
        <v>2786713</v>
      </c>
      <c r="F27">
        <v>0</v>
      </c>
      <c r="G27" s="4">
        <v>2786713</v>
      </c>
      <c r="H27" s="4">
        <v>7000</v>
      </c>
    </row>
    <row r="28" spans="1:8" x14ac:dyDescent="0.3">
      <c r="A28">
        <v>1993</v>
      </c>
      <c r="B28" s="4">
        <v>2721113</v>
      </c>
      <c r="C28" s="4">
        <v>189899</v>
      </c>
      <c r="D28" s="4">
        <v>3297785</v>
      </c>
      <c r="E28" s="4">
        <v>2450402</v>
      </c>
      <c r="F28">
        <v>0</v>
      </c>
      <c r="G28" s="4">
        <v>2450402</v>
      </c>
      <c r="H28" s="4">
        <v>7000</v>
      </c>
    </row>
    <row r="29" spans="1:8" x14ac:dyDescent="0.3">
      <c r="A29">
        <v>1994</v>
      </c>
      <c r="B29" s="4">
        <v>2786419</v>
      </c>
      <c r="C29" s="4">
        <v>155516</v>
      </c>
      <c r="D29" s="4">
        <v>3261178</v>
      </c>
      <c r="E29" s="4">
        <v>2092695</v>
      </c>
      <c r="F29">
        <v>0</v>
      </c>
      <c r="G29" s="4">
        <v>2092695</v>
      </c>
      <c r="H29" s="4">
        <v>7000</v>
      </c>
    </row>
    <row r="30" spans="1:8" x14ac:dyDescent="0.3">
      <c r="A30">
        <v>1995</v>
      </c>
      <c r="B30" s="4">
        <v>2825654</v>
      </c>
      <c r="C30" s="4">
        <v>147160</v>
      </c>
      <c r="D30" s="4">
        <v>2963739</v>
      </c>
      <c r="E30" s="4">
        <v>2104220</v>
      </c>
      <c r="F30">
        <v>0</v>
      </c>
      <c r="G30" s="4">
        <v>2104220</v>
      </c>
      <c r="H30" s="4">
        <v>7000</v>
      </c>
    </row>
    <row r="31" spans="1:8" x14ac:dyDescent="0.3">
      <c r="A31">
        <v>1996</v>
      </c>
      <c r="B31" s="4">
        <v>3407978</v>
      </c>
      <c r="C31" s="4">
        <v>178404</v>
      </c>
      <c r="D31" s="4">
        <v>2806175</v>
      </c>
      <c r="E31" s="4">
        <v>2877452</v>
      </c>
      <c r="F31">
        <v>0</v>
      </c>
      <c r="G31" s="4">
        <v>2877452</v>
      </c>
      <c r="H31" s="4">
        <v>7000</v>
      </c>
    </row>
    <row r="32" spans="1:8" x14ac:dyDescent="0.3">
      <c r="A32">
        <v>1997</v>
      </c>
      <c r="B32" s="4">
        <v>3077547</v>
      </c>
      <c r="C32" s="4">
        <v>231752</v>
      </c>
      <c r="D32" s="4">
        <v>2447456</v>
      </c>
      <c r="E32" s="4">
        <v>3737815</v>
      </c>
      <c r="F32">
        <v>0</v>
      </c>
      <c r="G32" s="4">
        <v>3737815</v>
      </c>
      <c r="H32" s="4">
        <v>7000</v>
      </c>
    </row>
    <row r="33" spans="1:8" x14ac:dyDescent="0.3">
      <c r="A33">
        <v>1998</v>
      </c>
      <c r="B33" s="4">
        <v>2864749</v>
      </c>
      <c r="C33" s="4">
        <v>285156</v>
      </c>
      <c r="D33" s="4">
        <v>2438278</v>
      </c>
      <c r="E33" s="4">
        <v>4467207</v>
      </c>
      <c r="F33">
        <v>0</v>
      </c>
      <c r="G33" s="4">
        <v>4467207</v>
      </c>
      <c r="H33" s="4">
        <v>7000</v>
      </c>
    </row>
    <row r="34" spans="1:8" x14ac:dyDescent="0.3">
      <c r="A34">
        <v>1999</v>
      </c>
      <c r="B34" s="4">
        <v>2692990</v>
      </c>
      <c r="C34" s="4">
        <v>316845</v>
      </c>
      <c r="D34" s="4">
        <v>2491974</v>
      </c>
      <c r="E34" s="4">
        <v>4929637</v>
      </c>
      <c r="F34">
        <v>0</v>
      </c>
      <c r="G34" s="4">
        <v>4929637</v>
      </c>
      <c r="H34" s="4">
        <v>7000</v>
      </c>
    </row>
    <row r="35" spans="1:8" x14ac:dyDescent="0.3">
      <c r="A35">
        <v>2000</v>
      </c>
      <c r="B35" s="4">
        <v>2836817</v>
      </c>
      <c r="C35" s="4">
        <v>359258</v>
      </c>
      <c r="D35" s="4">
        <v>2267962</v>
      </c>
      <c r="E35" s="4">
        <v>5803711</v>
      </c>
      <c r="F35">
        <v>0</v>
      </c>
      <c r="G35" s="4">
        <v>5803711</v>
      </c>
      <c r="H35" s="4">
        <v>7000</v>
      </c>
    </row>
    <row r="36" spans="1:8" x14ac:dyDescent="0.3">
      <c r="A36">
        <v>2001</v>
      </c>
      <c r="B36" s="4">
        <v>2735988</v>
      </c>
      <c r="C36" s="4">
        <v>392708</v>
      </c>
      <c r="D36" s="4">
        <v>3217031</v>
      </c>
      <c r="E36" s="4">
        <v>5689438</v>
      </c>
      <c r="F36">
        <v>0</v>
      </c>
      <c r="G36" s="4">
        <v>5689438</v>
      </c>
      <c r="H36" s="4">
        <v>7000</v>
      </c>
    </row>
    <row r="37" spans="1:8" x14ac:dyDescent="0.3">
      <c r="A37">
        <v>2002</v>
      </c>
      <c r="B37" s="4">
        <v>2580557</v>
      </c>
      <c r="C37" s="4">
        <v>332322</v>
      </c>
      <c r="D37" s="4">
        <v>5820096</v>
      </c>
      <c r="E37" s="4">
        <v>3702684</v>
      </c>
      <c r="F37">
        <v>0</v>
      </c>
      <c r="G37" s="4">
        <v>3702684</v>
      </c>
      <c r="H37" s="4">
        <v>7000</v>
      </c>
    </row>
    <row r="38" spans="1:8" x14ac:dyDescent="0.3">
      <c r="A38">
        <v>2003</v>
      </c>
      <c r="B38" s="4">
        <v>3002896</v>
      </c>
      <c r="C38" s="4">
        <v>148009</v>
      </c>
      <c r="D38" s="4">
        <v>5761405</v>
      </c>
      <c r="E38" s="4">
        <v>961713</v>
      </c>
      <c r="F38">
        <v>0</v>
      </c>
      <c r="G38" s="4">
        <v>961713</v>
      </c>
      <c r="H38" s="4">
        <v>7000</v>
      </c>
    </row>
    <row r="39" spans="1:8" x14ac:dyDescent="0.3">
      <c r="A39">
        <v>2004</v>
      </c>
      <c r="B39" s="4">
        <v>4408763</v>
      </c>
      <c r="C39" s="4">
        <v>55567</v>
      </c>
      <c r="D39" s="4">
        <v>4699124</v>
      </c>
      <c r="E39" s="4">
        <v>693970</v>
      </c>
      <c r="F39">
        <v>0</v>
      </c>
      <c r="G39" s="4">
        <v>693970</v>
      </c>
      <c r="H39" s="4">
        <v>7000</v>
      </c>
    </row>
    <row r="40" spans="1:8" x14ac:dyDescent="0.3">
      <c r="A40">
        <v>2005</v>
      </c>
      <c r="B40" s="4">
        <v>4897370</v>
      </c>
      <c r="C40" s="4">
        <v>67329</v>
      </c>
      <c r="D40" s="4">
        <v>4199894</v>
      </c>
      <c r="E40" s="4">
        <v>1457070</v>
      </c>
      <c r="F40">
        <v>0</v>
      </c>
      <c r="G40" s="4">
        <v>1457070</v>
      </c>
      <c r="H40" s="4">
        <v>7000</v>
      </c>
    </row>
    <row r="41" spans="1:8" x14ac:dyDescent="0.3">
      <c r="A41">
        <v>2006</v>
      </c>
      <c r="B41" s="4">
        <v>4870706</v>
      </c>
      <c r="C41" s="4">
        <v>107448</v>
      </c>
      <c r="D41" s="4">
        <v>4063636</v>
      </c>
      <c r="E41" s="4">
        <v>2400802</v>
      </c>
      <c r="F41">
        <v>0</v>
      </c>
      <c r="G41" s="4">
        <v>2400802</v>
      </c>
      <c r="H41" s="4">
        <v>7000</v>
      </c>
    </row>
    <row r="42" spans="1:8" x14ac:dyDescent="0.3">
      <c r="A42">
        <v>2007</v>
      </c>
      <c r="B42" s="4">
        <v>4753258</v>
      </c>
      <c r="C42" s="4">
        <v>138916</v>
      </c>
      <c r="D42" s="4">
        <v>4858991</v>
      </c>
      <c r="E42" s="4">
        <v>2533133</v>
      </c>
      <c r="F42">
        <v>0</v>
      </c>
      <c r="G42" s="4">
        <v>2533133</v>
      </c>
      <c r="H42" s="4">
        <v>7000</v>
      </c>
    </row>
    <row r="43" spans="1:8" x14ac:dyDescent="0.3">
      <c r="A43">
        <v>2008</v>
      </c>
      <c r="B43" s="4">
        <v>4490147</v>
      </c>
      <c r="C43" s="4">
        <v>98100</v>
      </c>
      <c r="D43" s="4">
        <v>6654997</v>
      </c>
      <c r="E43" s="4">
        <v>639200</v>
      </c>
      <c r="F43">
        <v>0</v>
      </c>
      <c r="G43" s="4">
        <v>639200</v>
      </c>
      <c r="H43" s="4">
        <v>7000</v>
      </c>
    </row>
    <row r="44" spans="1:8" x14ac:dyDescent="0.3">
      <c r="A44">
        <v>2009</v>
      </c>
      <c r="B44" s="4">
        <v>4083323</v>
      </c>
      <c r="C44" s="4">
        <v>1091</v>
      </c>
      <c r="D44" s="4">
        <v>10645766</v>
      </c>
      <c r="E44" s="4">
        <v>110875</v>
      </c>
      <c r="F44" s="4">
        <v>5984689</v>
      </c>
      <c r="G44" s="4">
        <v>-5873814</v>
      </c>
      <c r="H44" s="4">
        <v>7000</v>
      </c>
    </row>
    <row r="45" spans="1:8" x14ac:dyDescent="0.3">
      <c r="A45">
        <v>2010</v>
      </c>
      <c r="B45" s="4">
        <v>4433371</v>
      </c>
      <c r="C45">
        <v>0</v>
      </c>
      <c r="D45" s="4">
        <v>7971426</v>
      </c>
      <c r="E45" s="4">
        <v>91093</v>
      </c>
      <c r="F45" s="4">
        <v>9454435</v>
      </c>
      <c r="G45" s="4">
        <v>-9363342</v>
      </c>
      <c r="H45" s="4">
        <v>7000</v>
      </c>
    </row>
    <row r="46" spans="1:8" x14ac:dyDescent="0.3">
      <c r="A46">
        <v>2011</v>
      </c>
      <c r="B46" s="4">
        <v>5384572</v>
      </c>
      <c r="C46">
        <v>0</v>
      </c>
      <c r="D46" s="4">
        <v>6429091</v>
      </c>
      <c r="E46" s="4">
        <v>92379</v>
      </c>
      <c r="F46" s="4">
        <v>9803253</v>
      </c>
      <c r="G46" s="4">
        <v>-9710874</v>
      </c>
      <c r="H46" s="4">
        <v>7000</v>
      </c>
    </row>
    <row r="47" spans="1:8" x14ac:dyDescent="0.3">
      <c r="A47">
        <v>2012</v>
      </c>
      <c r="B47" s="4">
        <v>5818611</v>
      </c>
      <c r="C47">
        <v>0</v>
      </c>
      <c r="D47" s="4">
        <v>5981644</v>
      </c>
      <c r="E47" s="4">
        <v>54679</v>
      </c>
      <c r="F47" s="4">
        <v>10254759</v>
      </c>
      <c r="G47" s="4">
        <v>-10200080</v>
      </c>
      <c r="H47" s="4">
        <v>7000</v>
      </c>
    </row>
    <row r="48" spans="1:8" x14ac:dyDescent="0.3">
      <c r="A48">
        <v>2013</v>
      </c>
      <c r="B48" s="4">
        <v>5942509</v>
      </c>
      <c r="C48">
        <v>0</v>
      </c>
      <c r="D48" s="4">
        <v>5725096</v>
      </c>
      <c r="E48" s="4">
        <v>31927</v>
      </c>
      <c r="F48" s="4">
        <v>9748437</v>
      </c>
      <c r="G48" s="4">
        <v>-9716510</v>
      </c>
      <c r="H48" s="4">
        <v>7000</v>
      </c>
    </row>
    <row r="49" spans="1:8" x14ac:dyDescent="0.3">
      <c r="A49">
        <v>2014</v>
      </c>
      <c r="B49" s="4">
        <v>5800027</v>
      </c>
      <c r="C49">
        <v>0</v>
      </c>
      <c r="D49" s="4">
        <v>5595465</v>
      </c>
      <c r="E49" s="4">
        <v>5949</v>
      </c>
      <c r="F49" s="4">
        <v>8602224</v>
      </c>
      <c r="G49" s="4">
        <v>-8596275</v>
      </c>
      <c r="H49" s="4">
        <v>7000</v>
      </c>
    </row>
    <row r="50" spans="1:8" x14ac:dyDescent="0.3">
      <c r="A50">
        <v>2015</v>
      </c>
      <c r="B50" s="4">
        <v>5873129</v>
      </c>
      <c r="C50">
        <v>0</v>
      </c>
      <c r="D50" s="4">
        <v>5002422</v>
      </c>
      <c r="E50" s="4">
        <v>11631</v>
      </c>
      <c r="F50" s="4">
        <v>6409126</v>
      </c>
      <c r="G50" s="4">
        <v>-6397495</v>
      </c>
      <c r="H50" s="4">
        <v>7000</v>
      </c>
    </row>
    <row r="51" spans="1:8" x14ac:dyDescent="0.3">
      <c r="A51">
        <v>2016</v>
      </c>
      <c r="B51" s="4">
        <v>5831538</v>
      </c>
      <c r="C51">
        <v>0</v>
      </c>
      <c r="D51" s="4">
        <v>5058870</v>
      </c>
      <c r="E51" s="4">
        <v>11711</v>
      </c>
      <c r="F51" s="4">
        <v>3882486</v>
      </c>
      <c r="G51" s="4">
        <v>-3870775</v>
      </c>
      <c r="H51" s="4">
        <v>7000</v>
      </c>
    </row>
    <row r="52" spans="1:8" x14ac:dyDescent="0.3">
      <c r="A52">
        <v>2017</v>
      </c>
      <c r="B52" s="4">
        <v>5679898</v>
      </c>
      <c r="C52">
        <v>27</v>
      </c>
      <c r="D52" s="4">
        <v>5100863</v>
      </c>
      <c r="E52" s="4">
        <v>11715</v>
      </c>
      <c r="F52" s="4">
        <v>1163485</v>
      </c>
      <c r="G52" s="4">
        <v>-1151770</v>
      </c>
      <c r="H52" s="4">
        <v>7000</v>
      </c>
    </row>
  </sheetData>
  <mergeCells count="2">
    <mergeCell ref="A7:A8"/>
    <mergeCell ref="B7:H7"/>
  </mergeCells>
  <hyperlinks>
    <hyperlink ref="B8" r:id="rId1" location="(08)" display="https://oui.doleta.gov/unemploy/hb394/gloss.asp - (08)"/>
    <hyperlink ref="C8" r:id="rId2" location="(09)" display="https://oui.doleta.gov/unemploy/hb394/gloss.asp - (09)"/>
    <hyperlink ref="D8" r:id="rId3" location="(10)" display="https://oui.doleta.gov/unemploy/hb394/gloss.asp - (10)"/>
    <hyperlink ref="E8" r:id="rId4" location="(11)" display="https://oui.doleta.gov/unemploy/hb394/gloss.asp - (11)"/>
    <hyperlink ref="F8" r:id="rId5" location="(12)" display="https://oui.doleta.gov/unemploy/hb394/gloss.asp - (12)"/>
    <hyperlink ref="G8" r:id="rId6" location="(13)" display="https://oui.doleta.gov/unemploy/hb394/gloss.asp - (13)"/>
    <hyperlink ref="H8" r:id="rId7" location="(14)" display="(14)"/>
    <hyperlink ref="A1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workbookViewId="0">
      <selection activeCell="I8" sqref="I8"/>
    </sheetView>
  </sheetViews>
  <sheetFormatPr defaultRowHeight="14.4" x14ac:dyDescent="0.3"/>
  <cols>
    <col min="2" max="2" width="17.6640625" customWidth="1"/>
    <col min="3" max="3" width="15.33203125" customWidth="1"/>
    <col min="4" max="4" width="15.21875" customWidth="1"/>
    <col min="5" max="5" width="15.44140625" customWidth="1"/>
    <col min="6" max="6" width="11.33203125" customWidth="1"/>
    <col min="7" max="7" width="15.109375" customWidth="1"/>
  </cols>
  <sheetData>
    <row r="1" spans="1:30" s="48" customFormat="1" ht="15.6" x14ac:dyDescent="0.3">
      <c r="A1" s="45" t="s">
        <v>0</v>
      </c>
      <c r="B1" s="46"/>
      <c r="C1" s="46"/>
      <c r="D1" s="46"/>
      <c r="E1" s="46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</row>
    <row r="2" spans="1:30" s="47" customFormat="1" ht="15.6" x14ac:dyDescent="0.3">
      <c r="A2" s="49"/>
      <c r="B2" s="50" t="s">
        <v>1</v>
      </c>
      <c r="C2" s="50" t="s">
        <v>2</v>
      </c>
      <c r="D2" s="50"/>
      <c r="E2" s="50"/>
    </row>
    <row r="3" spans="1:30" s="47" customFormat="1" ht="15.6" x14ac:dyDescent="0.3">
      <c r="A3" s="49"/>
      <c r="B3" s="50" t="s">
        <v>3</v>
      </c>
      <c r="C3" s="46" t="s">
        <v>23</v>
      </c>
      <c r="D3" s="46"/>
      <c r="E3" s="46"/>
    </row>
    <row r="4" spans="1:30" s="47" customFormat="1" ht="15.6" x14ac:dyDescent="0.3">
      <c r="A4" s="49"/>
      <c r="B4" s="50" t="s">
        <v>2</v>
      </c>
      <c r="C4" s="50"/>
      <c r="D4" s="50"/>
      <c r="E4" s="50"/>
    </row>
    <row r="5" spans="1:30" s="47" customFormat="1" ht="15.6" x14ac:dyDescent="0.3">
      <c r="A5" s="49"/>
      <c r="B5" s="50" t="s">
        <v>4</v>
      </c>
      <c r="C5" s="50" t="s">
        <v>5</v>
      </c>
      <c r="D5" s="50"/>
      <c r="E5" s="50"/>
    </row>
    <row r="6" spans="1:30" ht="15" thickBot="1" x14ac:dyDescent="0.35"/>
    <row r="7" spans="1:30" ht="14.4" customHeight="1" thickBot="1" x14ac:dyDescent="0.35">
      <c r="A7" s="31" t="s">
        <v>6</v>
      </c>
      <c r="B7" s="36" t="s">
        <v>16</v>
      </c>
      <c r="C7" s="36"/>
      <c r="D7" s="36"/>
      <c r="E7" s="36"/>
      <c r="F7" s="36"/>
      <c r="G7" s="37"/>
    </row>
    <row r="8" spans="1:30" ht="57.6" customHeight="1" thickBot="1" x14ac:dyDescent="0.35">
      <c r="A8" s="35"/>
      <c r="B8" s="38" t="s">
        <v>17</v>
      </c>
      <c r="C8" s="40" t="s">
        <v>18</v>
      </c>
      <c r="D8" s="41"/>
      <c r="E8" s="42" t="s">
        <v>19</v>
      </c>
      <c r="F8" s="40" t="s">
        <v>20</v>
      </c>
      <c r="G8" s="44"/>
    </row>
    <row r="9" spans="1:30" ht="15" thickBot="1" x14ac:dyDescent="0.35">
      <c r="A9" s="32"/>
      <c r="B9" s="39"/>
      <c r="C9" s="7" t="s">
        <v>21</v>
      </c>
      <c r="D9" s="11" t="s">
        <v>22</v>
      </c>
      <c r="E9" s="43"/>
      <c r="F9" s="7" t="s">
        <v>21</v>
      </c>
      <c r="G9" s="12" t="s">
        <v>22</v>
      </c>
    </row>
    <row r="10" spans="1:30" ht="15" thickBot="1" x14ac:dyDescent="0.35">
      <c r="A10" s="8">
        <v>-1</v>
      </c>
      <c r="B10" s="9">
        <v>-2</v>
      </c>
      <c r="C10" s="9">
        <v>-3</v>
      </c>
      <c r="D10" s="9">
        <v>-4</v>
      </c>
      <c r="E10" s="9">
        <v>-5</v>
      </c>
      <c r="F10" s="9">
        <v>-6</v>
      </c>
      <c r="G10" s="10">
        <v>-7</v>
      </c>
    </row>
    <row r="11" spans="1:30" x14ac:dyDescent="0.3">
      <c r="A11">
        <v>1975</v>
      </c>
      <c r="B11" s="4">
        <v>6006486</v>
      </c>
      <c r="C11" s="4">
        <v>63888847</v>
      </c>
      <c r="D11" s="4">
        <v>26274061</v>
      </c>
      <c r="E11">
        <v>0.41099999999999998</v>
      </c>
      <c r="F11">
        <v>204.55</v>
      </c>
      <c r="G11">
        <v>84.12</v>
      </c>
    </row>
    <row r="12" spans="1:30" x14ac:dyDescent="0.3">
      <c r="A12">
        <v>1976</v>
      </c>
      <c r="B12" s="4">
        <v>6522618</v>
      </c>
      <c r="C12" s="4">
        <v>72724152</v>
      </c>
      <c r="D12" s="4">
        <v>40713843</v>
      </c>
      <c r="E12">
        <v>0.56000000000000005</v>
      </c>
      <c r="F12">
        <v>214.41</v>
      </c>
      <c r="G12">
        <v>120.04</v>
      </c>
    </row>
    <row r="13" spans="1:30" x14ac:dyDescent="0.3">
      <c r="A13">
        <v>1977</v>
      </c>
      <c r="B13" s="4">
        <v>6801197</v>
      </c>
      <c r="C13" s="4">
        <v>80461446</v>
      </c>
      <c r="D13" s="4">
        <v>44373389</v>
      </c>
      <c r="E13">
        <v>0.55100000000000005</v>
      </c>
      <c r="F13">
        <v>227.51</v>
      </c>
      <c r="G13">
        <v>125.47</v>
      </c>
    </row>
    <row r="14" spans="1:30" x14ac:dyDescent="0.3">
      <c r="A14">
        <v>1978</v>
      </c>
      <c r="B14" s="4">
        <v>7425920</v>
      </c>
      <c r="C14" s="4">
        <v>93891538</v>
      </c>
      <c r="D14" s="4">
        <v>45264604</v>
      </c>
      <c r="E14">
        <v>0.48199999999999998</v>
      </c>
      <c r="F14">
        <v>243.15</v>
      </c>
      <c r="G14">
        <v>117.22</v>
      </c>
    </row>
    <row r="15" spans="1:30" x14ac:dyDescent="0.3">
      <c r="A15">
        <v>1979</v>
      </c>
      <c r="B15" s="4">
        <v>7923533</v>
      </c>
      <c r="C15" s="4">
        <v>109186096</v>
      </c>
      <c r="D15" s="4">
        <v>49539733</v>
      </c>
      <c r="E15">
        <v>0.45400000000000001</v>
      </c>
      <c r="F15">
        <v>265</v>
      </c>
      <c r="G15">
        <v>120.24</v>
      </c>
    </row>
    <row r="16" spans="1:30" x14ac:dyDescent="0.3">
      <c r="A16">
        <v>1980</v>
      </c>
      <c r="B16" s="4">
        <v>8082840</v>
      </c>
      <c r="C16" s="4">
        <v>122745669</v>
      </c>
      <c r="D16" s="4">
        <v>51569306</v>
      </c>
      <c r="E16">
        <v>0.42</v>
      </c>
      <c r="F16">
        <v>292.04000000000002</v>
      </c>
      <c r="G16">
        <v>122.69</v>
      </c>
    </row>
    <row r="17" spans="1:7" x14ac:dyDescent="0.3">
      <c r="A17">
        <v>1981</v>
      </c>
      <c r="B17" s="4">
        <v>8243759</v>
      </c>
      <c r="C17" s="4">
        <v>136807563</v>
      </c>
      <c r="D17" s="4">
        <v>53691597</v>
      </c>
      <c r="E17">
        <v>0.39200000000000002</v>
      </c>
      <c r="F17">
        <v>319.14</v>
      </c>
      <c r="G17">
        <v>125.25</v>
      </c>
    </row>
    <row r="18" spans="1:7" x14ac:dyDescent="0.3">
      <c r="A18">
        <v>1982</v>
      </c>
      <c r="B18" s="4">
        <v>8069594</v>
      </c>
      <c r="C18" s="4">
        <v>144034611</v>
      </c>
      <c r="D18" s="4">
        <v>52285601</v>
      </c>
      <c r="E18">
        <v>0.36299999999999999</v>
      </c>
      <c r="F18">
        <v>343.25</v>
      </c>
      <c r="G18">
        <v>124.6</v>
      </c>
    </row>
    <row r="19" spans="1:7" x14ac:dyDescent="0.3">
      <c r="A19">
        <v>1983</v>
      </c>
      <c r="B19" s="4">
        <v>8209157</v>
      </c>
      <c r="C19" s="4">
        <v>155097942</v>
      </c>
      <c r="D19" s="4">
        <v>60271672</v>
      </c>
      <c r="E19">
        <v>0.38900000000000001</v>
      </c>
      <c r="F19">
        <v>363.33</v>
      </c>
      <c r="G19">
        <v>141.19</v>
      </c>
    </row>
    <row r="20" spans="1:7" x14ac:dyDescent="0.3">
      <c r="A20">
        <v>1984</v>
      </c>
      <c r="B20" s="4">
        <v>8817777</v>
      </c>
      <c r="C20" s="4">
        <v>173699231</v>
      </c>
      <c r="D20" s="4">
        <v>65608576</v>
      </c>
      <c r="E20">
        <v>0.378</v>
      </c>
      <c r="F20">
        <v>378.82</v>
      </c>
      <c r="G20">
        <v>143.09</v>
      </c>
    </row>
    <row r="21" spans="1:7" x14ac:dyDescent="0.3">
      <c r="A21">
        <v>1985</v>
      </c>
      <c r="B21" s="4">
        <v>9152233</v>
      </c>
      <c r="C21" s="4">
        <v>189504460</v>
      </c>
      <c r="D21" s="4">
        <v>68875396</v>
      </c>
      <c r="E21">
        <v>0.36299999999999999</v>
      </c>
      <c r="F21">
        <v>398.19</v>
      </c>
      <c r="G21">
        <v>144.72</v>
      </c>
    </row>
    <row r="22" spans="1:7" x14ac:dyDescent="0.3">
      <c r="A22">
        <v>1986</v>
      </c>
      <c r="B22" s="4">
        <v>9411323</v>
      </c>
      <c r="C22" s="4">
        <v>204630994</v>
      </c>
      <c r="D22" s="4">
        <v>72207025</v>
      </c>
      <c r="E22">
        <v>0.35299999999999998</v>
      </c>
      <c r="F22">
        <v>418.14</v>
      </c>
      <c r="G22">
        <v>147.55000000000001</v>
      </c>
    </row>
    <row r="23" spans="1:7" x14ac:dyDescent="0.3">
      <c r="A23">
        <v>1987</v>
      </c>
      <c r="B23" s="4">
        <v>9834941</v>
      </c>
      <c r="C23" s="4">
        <v>224457123</v>
      </c>
      <c r="D23" s="4">
        <v>75315929</v>
      </c>
      <c r="E23">
        <v>0.33600000000000002</v>
      </c>
      <c r="F23">
        <v>438.89</v>
      </c>
      <c r="G23">
        <v>147.27000000000001</v>
      </c>
    </row>
    <row r="24" spans="1:7" x14ac:dyDescent="0.3">
      <c r="A24">
        <v>1988</v>
      </c>
      <c r="B24" s="4">
        <v>10227165</v>
      </c>
      <c r="C24" s="4">
        <v>244002823</v>
      </c>
      <c r="D24" s="4">
        <v>79496797</v>
      </c>
      <c r="E24">
        <v>0.32600000000000001</v>
      </c>
      <c r="F24">
        <v>458.81</v>
      </c>
      <c r="G24">
        <v>149.47999999999999</v>
      </c>
    </row>
    <row r="25" spans="1:7" x14ac:dyDescent="0.3">
      <c r="A25">
        <v>1989</v>
      </c>
      <c r="B25" s="4">
        <v>10591274</v>
      </c>
      <c r="C25" s="4">
        <v>260318180</v>
      </c>
      <c r="D25" s="4">
        <v>82914880</v>
      </c>
      <c r="E25">
        <v>0.31900000000000001</v>
      </c>
      <c r="F25">
        <v>472.66</v>
      </c>
      <c r="G25">
        <v>150.55000000000001</v>
      </c>
    </row>
    <row r="26" spans="1:7" x14ac:dyDescent="0.3">
      <c r="A26">
        <v>1990</v>
      </c>
      <c r="B26" s="4">
        <v>10767225</v>
      </c>
      <c r="C26" s="4">
        <v>277388017</v>
      </c>
      <c r="D26" s="4">
        <v>84283755</v>
      </c>
      <c r="E26">
        <v>0.30399999999999999</v>
      </c>
      <c r="F26">
        <v>495.43</v>
      </c>
      <c r="G26">
        <v>150.53</v>
      </c>
    </row>
    <row r="27" spans="1:7" x14ac:dyDescent="0.3">
      <c r="A27">
        <v>1991</v>
      </c>
      <c r="B27" s="4">
        <v>10249187</v>
      </c>
      <c r="C27" s="4">
        <v>276167268</v>
      </c>
      <c r="D27" s="4">
        <v>81321882</v>
      </c>
      <c r="E27">
        <v>0.29399999999999998</v>
      </c>
      <c r="F27">
        <v>518.17999999999995</v>
      </c>
      <c r="G27">
        <v>152.59</v>
      </c>
    </row>
    <row r="28" spans="1:7" x14ac:dyDescent="0.3">
      <c r="A28">
        <v>1992</v>
      </c>
      <c r="B28" s="4">
        <v>9979022</v>
      </c>
      <c r="C28" s="4">
        <v>282862445</v>
      </c>
      <c r="D28" s="4">
        <v>79211872</v>
      </c>
      <c r="E28">
        <v>0.28000000000000003</v>
      </c>
      <c r="F28">
        <v>545.11</v>
      </c>
      <c r="G28">
        <v>152.65</v>
      </c>
    </row>
    <row r="29" spans="1:7" x14ac:dyDescent="0.3">
      <c r="A29">
        <v>1993</v>
      </c>
      <c r="B29" s="4">
        <v>9815364</v>
      </c>
      <c r="C29" s="4">
        <v>282701273</v>
      </c>
      <c r="D29" s="4">
        <v>78555116</v>
      </c>
      <c r="E29">
        <v>0.27800000000000002</v>
      </c>
      <c r="F29">
        <v>553.88</v>
      </c>
      <c r="G29">
        <v>153.91</v>
      </c>
    </row>
    <row r="30" spans="1:7" x14ac:dyDescent="0.3">
      <c r="A30">
        <v>1994</v>
      </c>
      <c r="B30" s="4">
        <v>9956067</v>
      </c>
      <c r="C30" s="4">
        <v>290366248</v>
      </c>
      <c r="D30" s="4">
        <v>80324924</v>
      </c>
      <c r="E30">
        <v>0.27700000000000002</v>
      </c>
      <c r="F30">
        <v>560.86</v>
      </c>
      <c r="G30">
        <v>155.15</v>
      </c>
    </row>
    <row r="31" spans="1:7" x14ac:dyDescent="0.3">
      <c r="A31">
        <v>1995</v>
      </c>
      <c r="B31" s="4">
        <v>10221756</v>
      </c>
      <c r="C31" s="4">
        <v>307522726</v>
      </c>
      <c r="D31" s="4">
        <v>82907020</v>
      </c>
      <c r="E31">
        <v>0.27</v>
      </c>
      <c r="F31">
        <v>578.55999999999995</v>
      </c>
      <c r="G31">
        <v>155.97999999999999</v>
      </c>
    </row>
    <row r="32" spans="1:7" x14ac:dyDescent="0.3">
      <c r="A32">
        <v>1996</v>
      </c>
      <c r="B32" s="4">
        <v>10578299</v>
      </c>
      <c r="C32" s="4">
        <v>330779232</v>
      </c>
      <c r="D32" s="4">
        <v>82694941</v>
      </c>
      <c r="E32">
        <v>0.25</v>
      </c>
      <c r="F32">
        <v>601.34</v>
      </c>
      <c r="G32">
        <v>150.33000000000001</v>
      </c>
    </row>
    <row r="33" spans="1:7" x14ac:dyDescent="0.3">
      <c r="A33">
        <v>1997</v>
      </c>
      <c r="B33" s="4">
        <v>11314930</v>
      </c>
      <c r="C33" s="4">
        <v>369300678</v>
      </c>
      <c r="D33" s="4">
        <v>85073554</v>
      </c>
      <c r="E33">
        <v>0.23</v>
      </c>
      <c r="F33">
        <v>627.66</v>
      </c>
      <c r="G33">
        <v>125.64</v>
      </c>
    </row>
    <row r="34" spans="1:7" x14ac:dyDescent="0.3">
      <c r="A34">
        <v>1998</v>
      </c>
      <c r="B34" s="4">
        <v>11348469</v>
      </c>
      <c r="C34" s="4">
        <v>397015517</v>
      </c>
      <c r="D34" s="4">
        <v>87799676</v>
      </c>
      <c r="E34">
        <v>0.221</v>
      </c>
      <c r="F34">
        <v>672.77</v>
      </c>
      <c r="G34">
        <v>148.78</v>
      </c>
    </row>
    <row r="35" spans="1:7" x14ac:dyDescent="0.3">
      <c r="A35">
        <v>1999</v>
      </c>
      <c r="B35" s="4">
        <v>11672075</v>
      </c>
      <c r="C35" s="4">
        <v>438256753</v>
      </c>
      <c r="D35" s="4">
        <v>93340935</v>
      </c>
      <c r="E35">
        <v>0.21299999999999999</v>
      </c>
      <c r="F35">
        <v>722.07</v>
      </c>
      <c r="G35">
        <v>153.79</v>
      </c>
    </row>
    <row r="36" spans="1:7" x14ac:dyDescent="0.3">
      <c r="A36">
        <v>2000</v>
      </c>
      <c r="B36" s="4">
        <v>12046500</v>
      </c>
      <c r="C36" s="4">
        <v>500675621</v>
      </c>
      <c r="D36" s="4">
        <v>100293499</v>
      </c>
      <c r="E36">
        <v>0.2</v>
      </c>
      <c r="F36">
        <v>799.27</v>
      </c>
      <c r="G36">
        <v>160.11000000000001</v>
      </c>
    </row>
    <row r="37" spans="1:7" x14ac:dyDescent="0.3">
      <c r="A37">
        <v>2001</v>
      </c>
      <c r="B37" s="4">
        <v>12092310</v>
      </c>
      <c r="C37" s="4">
        <v>498511229</v>
      </c>
      <c r="D37" s="4">
        <v>101960017</v>
      </c>
      <c r="E37">
        <v>0.20499999999999999</v>
      </c>
      <c r="F37">
        <v>792.8</v>
      </c>
      <c r="G37">
        <v>162.15</v>
      </c>
    </row>
    <row r="38" spans="1:7" x14ac:dyDescent="0.3">
      <c r="A38">
        <v>2002</v>
      </c>
      <c r="B38" s="4">
        <v>11863632</v>
      </c>
      <c r="C38" s="4">
        <v>485386821</v>
      </c>
      <c r="D38" s="4">
        <v>99600668</v>
      </c>
      <c r="E38">
        <v>0.20499999999999999</v>
      </c>
      <c r="F38">
        <v>786.8</v>
      </c>
      <c r="G38">
        <v>161.44999999999999</v>
      </c>
    </row>
    <row r="39" spans="1:7" x14ac:dyDescent="0.3">
      <c r="A39">
        <v>2003</v>
      </c>
      <c r="B39" s="4">
        <v>11845259</v>
      </c>
      <c r="C39" s="4">
        <v>496358601</v>
      </c>
      <c r="D39" s="4">
        <v>99401261</v>
      </c>
      <c r="E39">
        <v>0.2</v>
      </c>
      <c r="F39">
        <v>805.84</v>
      </c>
      <c r="G39">
        <v>161.38</v>
      </c>
    </row>
    <row r="40" spans="1:7" x14ac:dyDescent="0.3">
      <c r="A40">
        <v>2004</v>
      </c>
      <c r="B40" s="4">
        <v>12009595</v>
      </c>
      <c r="C40" s="4">
        <v>529097763</v>
      </c>
      <c r="D40" s="4">
        <v>100436560</v>
      </c>
      <c r="E40">
        <v>0.19</v>
      </c>
      <c r="F40">
        <v>847.24</v>
      </c>
      <c r="G40">
        <v>160.83000000000001</v>
      </c>
    </row>
    <row r="41" spans="1:7" x14ac:dyDescent="0.3">
      <c r="A41">
        <v>2005</v>
      </c>
      <c r="B41" s="4">
        <v>12264064</v>
      </c>
      <c r="C41" s="4">
        <v>560173939</v>
      </c>
      <c r="D41" s="4">
        <v>105608165</v>
      </c>
      <c r="E41">
        <v>0.189</v>
      </c>
      <c r="F41">
        <v>878.39</v>
      </c>
      <c r="G41">
        <v>165.6</v>
      </c>
    </row>
    <row r="42" spans="1:7" x14ac:dyDescent="0.3">
      <c r="A42">
        <v>2006</v>
      </c>
      <c r="B42" s="4">
        <v>12481913</v>
      </c>
      <c r="C42" s="4">
        <v>596643970</v>
      </c>
      <c r="D42" s="4">
        <v>109139417</v>
      </c>
      <c r="E42">
        <v>0.183</v>
      </c>
      <c r="F42">
        <v>919.24</v>
      </c>
      <c r="G42">
        <v>168.15</v>
      </c>
    </row>
    <row r="43" spans="1:7" x14ac:dyDescent="0.3">
      <c r="A43">
        <v>2007</v>
      </c>
      <c r="B43" s="4">
        <v>12550801</v>
      </c>
      <c r="C43" s="4">
        <v>626712142</v>
      </c>
      <c r="D43" s="4">
        <v>110154818</v>
      </c>
      <c r="E43">
        <v>0.17599999999999999</v>
      </c>
      <c r="F43">
        <v>960.27</v>
      </c>
      <c r="G43">
        <v>168.78</v>
      </c>
    </row>
    <row r="44" spans="1:7" x14ac:dyDescent="0.3">
      <c r="A44">
        <v>2008</v>
      </c>
      <c r="B44" s="4">
        <v>12355098</v>
      </c>
      <c r="C44" s="4">
        <v>625193444</v>
      </c>
      <c r="D44" s="4">
        <v>106012795</v>
      </c>
      <c r="E44">
        <v>0.17</v>
      </c>
      <c r="F44">
        <v>973.12</v>
      </c>
      <c r="G44">
        <v>165.01</v>
      </c>
    </row>
    <row r="45" spans="1:7" x14ac:dyDescent="0.3">
      <c r="A45">
        <v>2009</v>
      </c>
      <c r="B45" s="4">
        <v>11503014</v>
      </c>
      <c r="C45" s="4">
        <v>579550507</v>
      </c>
      <c r="D45" s="4">
        <v>96482035</v>
      </c>
      <c r="E45">
        <v>0.16600000000000001</v>
      </c>
      <c r="F45">
        <v>968.89</v>
      </c>
      <c r="G45">
        <v>161.30000000000001</v>
      </c>
    </row>
    <row r="46" spans="1:7" x14ac:dyDescent="0.3">
      <c r="A46">
        <v>2010</v>
      </c>
      <c r="B46" s="4">
        <v>11357327</v>
      </c>
      <c r="C46" s="4">
        <v>593382798</v>
      </c>
      <c r="D46" s="4">
        <v>96582725</v>
      </c>
      <c r="E46">
        <v>0.16300000000000001</v>
      </c>
      <c r="F46" s="6">
        <v>1004.74</v>
      </c>
      <c r="G46">
        <v>163.54</v>
      </c>
    </row>
    <row r="47" spans="1:7" x14ac:dyDescent="0.3">
      <c r="A47">
        <v>2011</v>
      </c>
      <c r="B47" s="4">
        <v>11553280</v>
      </c>
      <c r="C47" s="4">
        <v>625320806</v>
      </c>
      <c r="D47" s="4">
        <v>102007715</v>
      </c>
      <c r="E47">
        <v>0.16300000000000001</v>
      </c>
      <c r="F47" s="6">
        <v>1040.8599999999999</v>
      </c>
      <c r="G47">
        <v>169.79</v>
      </c>
    </row>
    <row r="48" spans="1:7" x14ac:dyDescent="0.3">
      <c r="A48">
        <v>2012</v>
      </c>
      <c r="B48" s="4">
        <v>11928034</v>
      </c>
      <c r="C48" s="4">
        <v>671329076</v>
      </c>
      <c r="D48" s="4">
        <v>105561194</v>
      </c>
      <c r="E48">
        <v>0.157</v>
      </c>
      <c r="F48" s="6">
        <v>1082.3399999999999</v>
      </c>
      <c r="G48">
        <v>170.19</v>
      </c>
    </row>
    <row r="49" spans="1:7" x14ac:dyDescent="0.3">
      <c r="A49">
        <v>2013</v>
      </c>
      <c r="B49" s="4">
        <v>12383328</v>
      </c>
      <c r="C49" s="4">
        <v>697538287</v>
      </c>
      <c r="D49" s="4">
        <v>109207874</v>
      </c>
      <c r="E49">
        <v>0.157</v>
      </c>
      <c r="F49" s="6">
        <v>1083.25</v>
      </c>
      <c r="G49">
        <v>169.6</v>
      </c>
    </row>
    <row r="50" spans="1:7" x14ac:dyDescent="0.3">
      <c r="A50">
        <v>2014</v>
      </c>
      <c r="B50" s="4">
        <v>12761618</v>
      </c>
      <c r="C50" s="4">
        <v>743203634</v>
      </c>
      <c r="D50" s="4">
        <v>114661579</v>
      </c>
      <c r="E50">
        <v>0.154</v>
      </c>
      <c r="F50" s="6">
        <v>1119.95</v>
      </c>
      <c r="G50">
        <v>172.79</v>
      </c>
    </row>
    <row r="51" spans="1:7" x14ac:dyDescent="0.3">
      <c r="A51">
        <v>2015</v>
      </c>
      <c r="B51" s="4">
        <v>13186610</v>
      </c>
      <c r="C51" s="4">
        <v>804247784</v>
      </c>
      <c r="D51" s="4">
        <v>120058007</v>
      </c>
      <c r="E51">
        <v>0.14899999999999999</v>
      </c>
      <c r="F51" s="6">
        <v>1172.8800000000001</v>
      </c>
      <c r="G51">
        <v>175.09</v>
      </c>
    </row>
    <row r="52" spans="1:7" x14ac:dyDescent="0.3">
      <c r="A52">
        <v>2016</v>
      </c>
      <c r="B52" s="4">
        <v>13537146</v>
      </c>
      <c r="C52" s="4">
        <v>841843968</v>
      </c>
      <c r="D52" s="4">
        <v>124172345</v>
      </c>
      <c r="E52">
        <v>0.14799999999999999</v>
      </c>
      <c r="F52" s="6">
        <v>1195.92</v>
      </c>
      <c r="G52">
        <v>176.4</v>
      </c>
    </row>
    <row r="53" spans="1:7" x14ac:dyDescent="0.3">
      <c r="A53">
        <v>2017</v>
      </c>
      <c r="B53" s="4">
        <v>13799480</v>
      </c>
      <c r="C53" s="4">
        <v>900477902</v>
      </c>
      <c r="D53" s="4">
        <v>127066451</v>
      </c>
      <c r="E53">
        <v>0.14099999999999999</v>
      </c>
      <c r="F53" s="6">
        <v>1254.8900000000001</v>
      </c>
      <c r="G53">
        <v>177.08</v>
      </c>
    </row>
  </sheetData>
  <mergeCells count="6">
    <mergeCell ref="A7:A9"/>
    <mergeCell ref="B7:G7"/>
    <mergeCell ref="B8:B9"/>
    <mergeCell ref="C8:D8"/>
    <mergeCell ref="E8:E9"/>
    <mergeCell ref="F8:G8"/>
  </mergeCells>
  <hyperlinks>
    <hyperlink ref="B8" r:id="rId1" location="(02)" display="https://oui.doleta.gov/unemploy/hb394/gloss.asp - (02)"/>
    <hyperlink ref="C8" r:id="rId2" location="(03)" display="https://oui.doleta.gov/unemploy/hb394/gloss.asp - (03)"/>
    <hyperlink ref="E8" r:id="rId3" location="(05)" display="https://oui.doleta.gov/unemploy/hb394/gloss.asp - (05)"/>
    <hyperlink ref="F8" r:id="rId4" location="(06)" display="https://oui.doleta.gov/unemploy/hb394/gloss.asp - (06)"/>
    <hyperlink ref="A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F1" sqref="F1"/>
    </sheetView>
  </sheetViews>
  <sheetFormatPr defaultRowHeight="14.4" x14ac:dyDescent="0.3"/>
  <cols>
    <col min="1" max="1" width="8.88671875" style="1"/>
    <col min="2" max="2" width="13.33203125" customWidth="1"/>
    <col min="3" max="3" width="11.5546875" bestFit="1" customWidth="1"/>
    <col min="4" max="4" width="14.33203125" customWidth="1"/>
    <col min="5" max="5" width="21.88671875" customWidth="1"/>
    <col min="6" max="6" width="23.33203125" style="2" bestFit="1" customWidth="1"/>
    <col min="7" max="7" width="20" bestFit="1" customWidth="1"/>
    <col min="8" max="8" width="23.33203125" bestFit="1" customWidth="1"/>
  </cols>
  <sheetData>
    <row r="1" spans="1:8" ht="43.2" x14ac:dyDescent="0.3">
      <c r="A1" s="23"/>
      <c r="B1" s="29"/>
      <c r="C1" s="24"/>
      <c r="D1" s="29"/>
      <c r="E1" s="25" t="str">
        <f>Wages!C8</f>
        <v>Wages paid in covered employment during year (thousands)</v>
      </c>
      <c r="G1" s="2"/>
      <c r="H1" s="2"/>
    </row>
    <row r="2" spans="1:8" ht="29.4" thickBot="1" x14ac:dyDescent="0.35">
      <c r="A2" s="26" t="s">
        <v>27</v>
      </c>
      <c r="B2" s="30" t="str">
        <f>Financial!B8</f>
        <v>Contributions collected</v>
      </c>
      <c r="C2" s="27" t="str">
        <f>Financial!D8</f>
        <v>Benefits paid</v>
      </c>
      <c r="D2" s="30" t="str">
        <f>Financial!G8</f>
        <v>Year End net reserve balance</v>
      </c>
      <c r="E2" s="28" t="str">
        <f>Wages!C9</f>
        <v>Total</v>
      </c>
      <c r="F2" s="2" t="s">
        <v>30</v>
      </c>
      <c r="G2" s="2" t="s">
        <v>29</v>
      </c>
      <c r="H2" s="2" t="s">
        <v>28</v>
      </c>
    </row>
    <row r="3" spans="1:8" x14ac:dyDescent="0.3">
      <c r="A3" s="19">
        <f>Financial!A9</f>
        <v>-1</v>
      </c>
      <c r="B3" s="19">
        <f>Financial!B9</f>
        <v>-8</v>
      </c>
      <c r="C3" s="19">
        <f>Financial!D9</f>
        <v>-10</v>
      </c>
      <c r="D3" s="19">
        <f>Financial!G9</f>
        <v>-13</v>
      </c>
      <c r="E3" s="19">
        <f>Wages!C10</f>
        <v>-3</v>
      </c>
      <c r="F3" s="20" t="s">
        <v>24</v>
      </c>
      <c r="G3" s="21" t="s">
        <v>25</v>
      </c>
      <c r="H3" s="21" t="s">
        <v>26</v>
      </c>
    </row>
    <row r="4" spans="1:8" x14ac:dyDescent="0.3">
      <c r="A4" s="1">
        <f>Financial!A10</f>
        <v>1975</v>
      </c>
      <c r="B4" s="4">
        <f>Financial!B10</f>
        <v>802308</v>
      </c>
      <c r="C4" s="4">
        <f>Financial!D10</f>
        <v>1310136</v>
      </c>
      <c r="D4" s="4">
        <f>Financial!G10</f>
        <v>545694</v>
      </c>
      <c r="E4" s="4">
        <f>Wages!C11</f>
        <v>63888847</v>
      </c>
      <c r="F4" s="22"/>
      <c r="G4" s="22"/>
      <c r="H4" s="22"/>
    </row>
    <row r="5" spans="1:8" x14ac:dyDescent="0.3">
      <c r="A5" s="1">
        <f>Financial!A11</f>
        <v>1976</v>
      </c>
      <c r="B5" s="4">
        <f>Financial!B11</f>
        <v>1328424</v>
      </c>
      <c r="C5" s="4">
        <f>Financial!D11</f>
        <v>1123454</v>
      </c>
      <c r="D5" s="4">
        <f>Financial!G11</f>
        <v>641259</v>
      </c>
      <c r="E5" s="4">
        <f>Wages!C12</f>
        <v>72724152</v>
      </c>
      <c r="F5" s="22"/>
      <c r="G5" s="22"/>
      <c r="H5" s="22"/>
    </row>
    <row r="6" spans="1:8" x14ac:dyDescent="0.3">
      <c r="A6" s="1">
        <f>Financial!A12</f>
        <v>1977</v>
      </c>
      <c r="B6" s="4">
        <f>Financial!B12</f>
        <v>1532871</v>
      </c>
      <c r="C6" s="4">
        <f>Financial!D12</f>
        <v>1017609</v>
      </c>
      <c r="D6" s="4">
        <f>Financial!G12</f>
        <v>1087930</v>
      </c>
      <c r="E6" s="4">
        <f>Wages!C13</f>
        <v>80461446</v>
      </c>
      <c r="F6" s="22"/>
      <c r="G6" s="22"/>
      <c r="H6" s="22"/>
    </row>
    <row r="7" spans="1:8" x14ac:dyDescent="0.3">
      <c r="A7" s="1">
        <f>Financial!A13</f>
        <v>1978</v>
      </c>
      <c r="B7" s="4">
        <f>Financial!B13</f>
        <v>1581169</v>
      </c>
      <c r="C7" s="4">
        <f>Financial!D13</f>
        <v>962998</v>
      </c>
      <c r="D7" s="4">
        <f>Financial!G13</f>
        <v>1755812</v>
      </c>
      <c r="E7" s="4">
        <f>Wages!C14</f>
        <v>93891538</v>
      </c>
      <c r="F7" s="22"/>
      <c r="G7" s="22"/>
      <c r="H7" s="22"/>
    </row>
    <row r="8" spans="1:8" x14ac:dyDescent="0.3">
      <c r="A8" s="1">
        <f>Financial!A14</f>
        <v>1979</v>
      </c>
      <c r="B8" s="4">
        <f>Financial!B14</f>
        <v>1688344</v>
      </c>
      <c r="C8" s="4">
        <f>Financial!D14</f>
        <v>862318</v>
      </c>
      <c r="D8" s="4">
        <f>Financial!G14</f>
        <v>2737865</v>
      </c>
      <c r="E8" s="4">
        <f>Wages!C15</f>
        <v>109186096</v>
      </c>
      <c r="F8" s="22"/>
      <c r="G8" s="22"/>
      <c r="H8" s="22"/>
    </row>
    <row r="9" spans="1:8" x14ac:dyDescent="0.3">
      <c r="A9" s="1">
        <f>Financial!A15</f>
        <v>1980</v>
      </c>
      <c r="B9" s="4">
        <f>Financial!B15</f>
        <v>1452187</v>
      </c>
      <c r="C9" s="4">
        <f>Financial!D15</f>
        <v>1357892</v>
      </c>
      <c r="D9" s="4">
        <f>Financial!G15</f>
        <v>3087861</v>
      </c>
      <c r="E9" s="4">
        <f>Wages!C16</f>
        <v>122745669</v>
      </c>
      <c r="F9" s="22"/>
      <c r="G9" s="22"/>
      <c r="H9" s="22"/>
    </row>
    <row r="10" spans="1:8" x14ac:dyDescent="0.3">
      <c r="A10" s="1">
        <f>Financial!A16</f>
        <v>1981</v>
      </c>
      <c r="B10" s="4">
        <f>Financial!B16</f>
        <v>1349506</v>
      </c>
      <c r="C10" s="4">
        <f>Financial!D16</f>
        <v>1401410</v>
      </c>
      <c r="D10" s="4">
        <f>Financial!G16</f>
        <v>3352970</v>
      </c>
      <c r="E10" s="4">
        <f>Wages!C17</f>
        <v>136807563</v>
      </c>
      <c r="F10" s="22"/>
      <c r="G10" s="22"/>
      <c r="H10" s="22"/>
    </row>
    <row r="11" spans="1:8" x14ac:dyDescent="0.3">
      <c r="A11" s="1">
        <f>Financial!A17</f>
        <v>1982</v>
      </c>
      <c r="B11" s="4">
        <f>Financial!B17</f>
        <v>1438991</v>
      </c>
      <c r="C11" s="4">
        <f>Financial!D17</f>
        <v>2233015</v>
      </c>
      <c r="D11" s="4">
        <f>Financial!G17</f>
        <v>2707650</v>
      </c>
      <c r="E11" s="4">
        <f>Wages!C18</f>
        <v>144034611</v>
      </c>
      <c r="F11" s="22"/>
      <c r="G11" s="22"/>
      <c r="H11" s="22"/>
    </row>
    <row r="12" spans="1:8" x14ac:dyDescent="0.3">
      <c r="A12" s="1">
        <f>Financial!A18</f>
        <v>1983</v>
      </c>
      <c r="B12" s="4">
        <f>Financial!B18</f>
        <v>1564313</v>
      </c>
      <c r="C12" s="4">
        <f>Financial!D18</f>
        <v>2155947</v>
      </c>
      <c r="D12" s="4">
        <f>Financial!G18</f>
        <v>2169348</v>
      </c>
      <c r="E12" s="4">
        <f>Wages!C19</f>
        <v>155097942</v>
      </c>
      <c r="F12" s="22"/>
      <c r="G12" s="22"/>
      <c r="H12" s="22"/>
    </row>
    <row r="13" spans="1:8" x14ac:dyDescent="0.3">
      <c r="A13" s="1">
        <f>Financial!A19</f>
        <v>1984</v>
      </c>
      <c r="B13" s="4">
        <f>Financial!B19</f>
        <v>2040757</v>
      </c>
      <c r="C13" s="4">
        <f>Financial!D19</f>
        <v>1614327</v>
      </c>
      <c r="D13" s="4">
        <f>Financial!G19</f>
        <v>2810732</v>
      </c>
      <c r="E13" s="4">
        <f>Wages!C20</f>
        <v>173699231</v>
      </c>
      <c r="F13" s="22"/>
      <c r="G13" s="22"/>
      <c r="H13" s="22"/>
    </row>
    <row r="14" spans="1:8" x14ac:dyDescent="0.3">
      <c r="A14" s="1">
        <f>Financial!A20</f>
        <v>1985</v>
      </c>
      <c r="B14" s="4">
        <f>Financial!B20</f>
        <v>2239837</v>
      </c>
      <c r="C14" s="4">
        <f>Financial!D20</f>
        <v>1888219</v>
      </c>
      <c r="D14" s="4">
        <f>Financial!G20</f>
        <v>3504521</v>
      </c>
      <c r="E14" s="4">
        <f>Wages!C21</f>
        <v>189504460</v>
      </c>
      <c r="F14" s="22"/>
      <c r="G14" s="22"/>
      <c r="H14" s="22"/>
    </row>
    <row r="15" spans="1:8" x14ac:dyDescent="0.3">
      <c r="A15" s="1">
        <f>Financial!A21</f>
        <v>1986</v>
      </c>
      <c r="B15" s="4">
        <f>Financial!B21</f>
        <v>1743565</v>
      </c>
      <c r="C15" s="4">
        <f>Financial!D21</f>
        <v>2073720</v>
      </c>
      <c r="D15" s="4">
        <f>Financial!G21</f>
        <v>3533594</v>
      </c>
      <c r="E15" s="4">
        <f>Wages!C22</f>
        <v>204630994</v>
      </c>
      <c r="F15" s="22"/>
      <c r="G15" s="22"/>
      <c r="H15" s="22"/>
    </row>
    <row r="16" spans="1:8" x14ac:dyDescent="0.3">
      <c r="A16" s="1">
        <f>Financial!A22</f>
        <v>1987</v>
      </c>
      <c r="B16" s="4">
        <f>Financial!B22</f>
        <v>1916910</v>
      </c>
      <c r="C16" s="4">
        <f>Financial!D22</f>
        <v>1755069</v>
      </c>
      <c r="D16" s="4">
        <f>Financial!G22</f>
        <v>4017087</v>
      </c>
      <c r="E16" s="4">
        <f>Wages!C23</f>
        <v>224457123</v>
      </c>
      <c r="F16" s="22"/>
      <c r="G16" s="22"/>
      <c r="H16" s="22"/>
    </row>
    <row r="17" spans="1:8" x14ac:dyDescent="0.3">
      <c r="A17" s="1">
        <f>Financial!A23</f>
        <v>1988</v>
      </c>
      <c r="B17" s="4">
        <f>Financial!B23</f>
        <v>1910294</v>
      </c>
      <c r="C17" s="4">
        <f>Financial!D23</f>
        <v>1611228</v>
      </c>
      <c r="D17" s="4">
        <f>Financial!G23</f>
        <v>4706123</v>
      </c>
      <c r="E17" s="4">
        <f>Wages!C24</f>
        <v>244002823</v>
      </c>
      <c r="F17" s="22"/>
      <c r="G17" s="22"/>
      <c r="H17" s="22"/>
    </row>
    <row r="18" spans="1:8" x14ac:dyDescent="0.3">
      <c r="A18" s="1">
        <f>Financial!A24</f>
        <v>1989</v>
      </c>
      <c r="B18" s="4">
        <f>Financial!B24</f>
        <v>1855196</v>
      </c>
      <c r="C18" s="4">
        <f>Financial!D24</f>
        <v>1597637</v>
      </c>
      <c r="D18" s="4">
        <f>Financial!G24</f>
        <v>5419473</v>
      </c>
      <c r="E18" s="4">
        <f>Wages!C25</f>
        <v>260318180</v>
      </c>
      <c r="F18" s="22"/>
      <c r="G18" s="22"/>
      <c r="H18" s="22"/>
    </row>
    <row r="19" spans="1:8" x14ac:dyDescent="0.3">
      <c r="A19" s="1">
        <f>Financial!A25</f>
        <v>1990</v>
      </c>
      <c r="B19" s="4">
        <f>Financial!B25</f>
        <v>1758304</v>
      </c>
      <c r="C19" s="4">
        <f>Financial!D25</f>
        <v>2175097</v>
      </c>
      <c r="D19" s="4">
        <f>Financial!G25</f>
        <v>5525268</v>
      </c>
      <c r="E19" s="4">
        <f>Wages!C26</f>
        <v>277388017</v>
      </c>
      <c r="F19" s="22"/>
      <c r="G19" s="22"/>
      <c r="H19" s="22"/>
    </row>
    <row r="20" spans="1:8" x14ac:dyDescent="0.3">
      <c r="A20" s="1">
        <f>Financial!A26</f>
        <v>1991</v>
      </c>
      <c r="B20" s="4">
        <f>Financial!B26</f>
        <v>1662062</v>
      </c>
      <c r="C20" s="4">
        <f>Financial!D26</f>
        <v>3411053</v>
      </c>
      <c r="D20" s="4">
        <f>Financial!G26</f>
        <v>4190197</v>
      </c>
      <c r="E20" s="4">
        <f>Wages!C27</f>
        <v>276167268</v>
      </c>
      <c r="F20" s="22"/>
      <c r="G20" s="22"/>
      <c r="H20" s="22"/>
    </row>
    <row r="21" spans="1:8" x14ac:dyDescent="0.3">
      <c r="A21" s="1">
        <f>Financial!A27</f>
        <v>1992</v>
      </c>
      <c r="B21" s="4">
        <f>Financial!B27</f>
        <v>2071401</v>
      </c>
      <c r="C21" s="4">
        <f>Financial!D27</f>
        <v>3744443</v>
      </c>
      <c r="D21" s="4">
        <f>Financial!G27</f>
        <v>2786713</v>
      </c>
      <c r="E21" s="4">
        <f>Wages!C28</f>
        <v>282862445</v>
      </c>
      <c r="F21" s="22"/>
      <c r="G21" s="22"/>
      <c r="H21" s="22"/>
    </row>
    <row r="22" spans="1:8" x14ac:dyDescent="0.3">
      <c r="A22" s="1">
        <f>Financial!A28</f>
        <v>1993</v>
      </c>
      <c r="B22" s="4">
        <f>Financial!B28</f>
        <v>2721113</v>
      </c>
      <c r="C22" s="4">
        <f>Financial!D28</f>
        <v>3297785</v>
      </c>
      <c r="D22" s="4">
        <f>Financial!G28</f>
        <v>2450402</v>
      </c>
      <c r="E22" s="4">
        <f>Wages!C29</f>
        <v>282701273</v>
      </c>
      <c r="F22" s="22"/>
      <c r="G22" s="22"/>
      <c r="H22" s="22"/>
    </row>
    <row r="23" spans="1:8" x14ac:dyDescent="0.3">
      <c r="A23" s="1">
        <f>Financial!A29</f>
        <v>1994</v>
      </c>
      <c r="B23" s="4">
        <f>Financial!B29</f>
        <v>2786419</v>
      </c>
      <c r="C23" s="4">
        <f>Financial!D29</f>
        <v>3261178</v>
      </c>
      <c r="D23" s="4">
        <f>Financial!G29</f>
        <v>2092695</v>
      </c>
      <c r="E23" s="4">
        <f>Wages!C30</f>
        <v>290366248</v>
      </c>
      <c r="F23" s="22"/>
      <c r="G23" s="22"/>
      <c r="H23" s="22"/>
    </row>
    <row r="24" spans="1:8" x14ac:dyDescent="0.3">
      <c r="A24" s="1">
        <f>Financial!A30</f>
        <v>1995</v>
      </c>
      <c r="B24" s="4">
        <f>Financial!B30</f>
        <v>2825654</v>
      </c>
      <c r="C24" s="4">
        <f>Financial!D30</f>
        <v>2963739</v>
      </c>
      <c r="D24" s="4">
        <f>Financial!G30</f>
        <v>2104220</v>
      </c>
      <c r="E24" s="4">
        <f>Wages!C31</f>
        <v>307522726</v>
      </c>
      <c r="F24" s="22"/>
      <c r="G24" s="22"/>
      <c r="H24" s="22"/>
    </row>
    <row r="25" spans="1:8" x14ac:dyDescent="0.3">
      <c r="A25" s="1">
        <f>Financial!A31</f>
        <v>1996</v>
      </c>
      <c r="B25" s="4">
        <f>Financial!B31</f>
        <v>3407978</v>
      </c>
      <c r="C25" s="4">
        <f>Financial!D31</f>
        <v>2806175</v>
      </c>
      <c r="D25" s="4">
        <f>Financial!G31</f>
        <v>2877452</v>
      </c>
      <c r="E25" s="4">
        <f>Wages!C32</f>
        <v>330779232</v>
      </c>
      <c r="F25" s="22"/>
      <c r="G25" s="22"/>
      <c r="H25" s="22"/>
    </row>
    <row r="26" spans="1:8" x14ac:dyDescent="0.3">
      <c r="A26" s="1">
        <f>Financial!A32</f>
        <v>1997</v>
      </c>
      <c r="B26" s="4">
        <f>Financial!B32</f>
        <v>3077547</v>
      </c>
      <c r="C26" s="4">
        <f>Financial!D32</f>
        <v>2447456</v>
      </c>
      <c r="D26" s="4">
        <f>Financial!G32</f>
        <v>3737815</v>
      </c>
      <c r="E26" s="4">
        <f>Wages!C33</f>
        <v>369300678</v>
      </c>
      <c r="F26" s="22"/>
      <c r="G26" s="22"/>
      <c r="H26" s="22"/>
    </row>
    <row r="27" spans="1:8" x14ac:dyDescent="0.3">
      <c r="A27" s="1">
        <f>Financial!A33</f>
        <v>1998</v>
      </c>
      <c r="B27" s="4">
        <f>Financial!B33</f>
        <v>2864749</v>
      </c>
      <c r="C27" s="4">
        <f>Financial!D33</f>
        <v>2438278</v>
      </c>
      <c r="D27" s="4">
        <f>Financial!G33</f>
        <v>4467207</v>
      </c>
      <c r="E27" s="4">
        <f>Wages!C34</f>
        <v>397015517</v>
      </c>
      <c r="F27" s="22"/>
      <c r="G27" s="22"/>
      <c r="H27" s="22"/>
    </row>
    <row r="28" spans="1:8" x14ac:dyDescent="0.3">
      <c r="A28" s="1">
        <f>Financial!A34</f>
        <v>1999</v>
      </c>
      <c r="B28" s="4">
        <f>Financial!B34</f>
        <v>2692990</v>
      </c>
      <c r="C28" s="4">
        <f>Financial!D34</f>
        <v>2491974</v>
      </c>
      <c r="D28" s="4">
        <f>Financial!G34</f>
        <v>4929637</v>
      </c>
      <c r="E28" s="4">
        <f>Wages!C35</f>
        <v>438256753</v>
      </c>
      <c r="F28" s="22"/>
      <c r="G28" s="22"/>
      <c r="H28" s="22"/>
    </row>
    <row r="29" spans="1:8" x14ac:dyDescent="0.3">
      <c r="A29" s="1">
        <f>Financial!A35</f>
        <v>2000</v>
      </c>
      <c r="B29" s="4">
        <f>Financial!B35</f>
        <v>2836817</v>
      </c>
      <c r="C29" s="4">
        <f>Financial!D35</f>
        <v>2267962</v>
      </c>
      <c r="D29" s="4">
        <f>Financial!G35</f>
        <v>5803711</v>
      </c>
      <c r="E29" s="4">
        <f>Wages!C36</f>
        <v>500675621</v>
      </c>
      <c r="F29" s="22"/>
      <c r="G29" s="22"/>
      <c r="H29" s="22"/>
    </row>
    <row r="30" spans="1:8" x14ac:dyDescent="0.3">
      <c r="A30" s="1">
        <f>Financial!A36</f>
        <v>2001</v>
      </c>
      <c r="B30" s="4">
        <f>Financial!B36</f>
        <v>2735988</v>
      </c>
      <c r="C30" s="4">
        <f>Financial!D36</f>
        <v>3217031</v>
      </c>
      <c r="D30" s="4">
        <f>Financial!G36</f>
        <v>5689438</v>
      </c>
      <c r="E30" s="4">
        <f>Wages!C37</f>
        <v>498511229</v>
      </c>
      <c r="F30" s="22"/>
      <c r="G30" s="22"/>
      <c r="H30" s="22"/>
    </row>
    <row r="31" spans="1:8" x14ac:dyDescent="0.3">
      <c r="A31" s="1">
        <f>Financial!A37</f>
        <v>2002</v>
      </c>
      <c r="B31" s="4">
        <f>Financial!B37</f>
        <v>2580557</v>
      </c>
      <c r="C31" s="4">
        <f>Financial!D37</f>
        <v>5820096</v>
      </c>
      <c r="D31" s="4">
        <f>Financial!G37</f>
        <v>3702684</v>
      </c>
      <c r="E31" s="4">
        <f>Wages!C38</f>
        <v>485386821</v>
      </c>
      <c r="F31" s="22"/>
      <c r="G31" s="22"/>
      <c r="H31" s="22"/>
    </row>
    <row r="32" spans="1:8" x14ac:dyDescent="0.3">
      <c r="A32" s="1">
        <f>Financial!A38</f>
        <v>2003</v>
      </c>
      <c r="B32" s="4">
        <f>Financial!B38</f>
        <v>3002896</v>
      </c>
      <c r="C32" s="4">
        <f>Financial!D38</f>
        <v>5761405</v>
      </c>
      <c r="D32" s="4">
        <f>Financial!G38</f>
        <v>961713</v>
      </c>
      <c r="E32" s="4">
        <f>Wages!C39</f>
        <v>496358601</v>
      </c>
      <c r="F32" s="22"/>
      <c r="G32" s="22"/>
      <c r="H32" s="22"/>
    </row>
    <row r="33" spans="1:8" x14ac:dyDescent="0.3">
      <c r="A33" s="1">
        <f>Financial!A39</f>
        <v>2004</v>
      </c>
      <c r="B33" s="4">
        <f>Financial!B39</f>
        <v>4408763</v>
      </c>
      <c r="C33" s="4">
        <f>Financial!D39</f>
        <v>4699124</v>
      </c>
      <c r="D33" s="4">
        <f>Financial!G39</f>
        <v>693970</v>
      </c>
      <c r="E33" s="4">
        <f>Wages!C40</f>
        <v>529097763</v>
      </c>
      <c r="F33" s="22"/>
      <c r="G33" s="22"/>
      <c r="H33" s="22"/>
    </row>
    <row r="34" spans="1:8" x14ac:dyDescent="0.3">
      <c r="A34" s="1">
        <f>Financial!A40</f>
        <v>2005</v>
      </c>
      <c r="B34" s="4">
        <f>Financial!B40</f>
        <v>4897370</v>
      </c>
      <c r="C34" s="4">
        <f>Financial!D40</f>
        <v>4199894</v>
      </c>
      <c r="D34" s="4">
        <f>Financial!G40</f>
        <v>1457070</v>
      </c>
      <c r="E34" s="4">
        <f>Wages!C41</f>
        <v>560173939</v>
      </c>
      <c r="F34" s="22"/>
      <c r="G34" s="22"/>
      <c r="H34" s="22"/>
    </row>
    <row r="35" spans="1:8" x14ac:dyDescent="0.3">
      <c r="A35" s="1">
        <f>Financial!A41</f>
        <v>2006</v>
      </c>
      <c r="B35" s="4">
        <f>Financial!B41</f>
        <v>4870706</v>
      </c>
      <c r="C35" s="4">
        <f>Financial!D41</f>
        <v>4063636</v>
      </c>
      <c r="D35" s="4">
        <f>Financial!G41</f>
        <v>2400802</v>
      </c>
      <c r="E35" s="4">
        <f>Wages!C42</f>
        <v>596643970</v>
      </c>
      <c r="F35" s="22"/>
      <c r="G35" s="22"/>
      <c r="H35" s="22"/>
    </row>
    <row r="36" spans="1:8" x14ac:dyDescent="0.3">
      <c r="A36" s="1">
        <f>Financial!A42</f>
        <v>2007</v>
      </c>
      <c r="B36" s="4">
        <f>Financial!B42</f>
        <v>4753258</v>
      </c>
      <c r="C36" s="4">
        <f>Financial!D42</f>
        <v>4858991</v>
      </c>
      <c r="D36" s="4">
        <f>Financial!G42</f>
        <v>2533133</v>
      </c>
      <c r="E36" s="4">
        <f>Wages!C43</f>
        <v>626712142</v>
      </c>
      <c r="F36" s="22"/>
      <c r="G36" s="22"/>
      <c r="H36" s="22"/>
    </row>
    <row r="37" spans="1:8" x14ac:dyDescent="0.3">
      <c r="A37" s="1">
        <f>Financial!A43</f>
        <v>2008</v>
      </c>
      <c r="B37" s="4">
        <f>Financial!B43</f>
        <v>4490147</v>
      </c>
      <c r="C37" s="4">
        <f>Financial!D43</f>
        <v>6654997</v>
      </c>
      <c r="D37" s="4">
        <f>Financial!G43</f>
        <v>639200</v>
      </c>
      <c r="E37" s="4">
        <f>Wages!C44</f>
        <v>625193444</v>
      </c>
      <c r="F37" s="22"/>
      <c r="G37" s="22"/>
      <c r="H37" s="22"/>
    </row>
    <row r="38" spans="1:8" x14ac:dyDescent="0.3">
      <c r="A38" s="1">
        <f>Financial!A44</f>
        <v>2009</v>
      </c>
      <c r="B38" s="4">
        <f>Financial!B44</f>
        <v>4083323</v>
      </c>
      <c r="C38" s="4">
        <f>Financial!D44</f>
        <v>10645766</v>
      </c>
      <c r="D38" s="4">
        <f>Financial!G44</f>
        <v>-5873814</v>
      </c>
      <c r="E38" s="4">
        <f>Wages!C45</f>
        <v>579550507</v>
      </c>
      <c r="F38" s="22"/>
      <c r="G38" s="22"/>
      <c r="H38" s="22"/>
    </row>
    <row r="39" spans="1:8" x14ac:dyDescent="0.3">
      <c r="A39" s="1">
        <f>Financial!A45</f>
        <v>2010</v>
      </c>
      <c r="B39" s="4">
        <f>Financial!B45</f>
        <v>4433371</v>
      </c>
      <c r="C39" s="4">
        <f>Financial!D45</f>
        <v>7971426</v>
      </c>
      <c r="D39" s="4">
        <f>Financial!G45</f>
        <v>-9363342</v>
      </c>
      <c r="E39" s="4">
        <f>Wages!C46</f>
        <v>593382798</v>
      </c>
      <c r="F39" s="22"/>
      <c r="G39" s="22"/>
      <c r="H39" s="22"/>
    </row>
    <row r="40" spans="1:8" x14ac:dyDescent="0.3">
      <c r="A40" s="1">
        <f>Financial!A46</f>
        <v>2011</v>
      </c>
      <c r="B40" s="4">
        <f>Financial!B46</f>
        <v>5384572</v>
      </c>
      <c r="C40" s="4">
        <f>Financial!D46</f>
        <v>6429091</v>
      </c>
      <c r="D40" s="4">
        <f>Financial!G46</f>
        <v>-9710874</v>
      </c>
      <c r="E40" s="4">
        <f>Wages!C47</f>
        <v>625320806</v>
      </c>
      <c r="F40" s="22"/>
      <c r="G40" s="22"/>
      <c r="H40" s="22"/>
    </row>
    <row r="41" spans="1:8" x14ac:dyDescent="0.3">
      <c r="A41" s="1">
        <f>Financial!A47</f>
        <v>2012</v>
      </c>
      <c r="B41" s="4">
        <f>Financial!B47</f>
        <v>5818611</v>
      </c>
      <c r="C41" s="4">
        <f>Financial!D47</f>
        <v>5981644</v>
      </c>
      <c r="D41" s="4">
        <f>Financial!G47</f>
        <v>-10200080</v>
      </c>
      <c r="E41" s="4">
        <f>Wages!C48</f>
        <v>671329076</v>
      </c>
      <c r="F41" s="22"/>
      <c r="G41" s="22"/>
      <c r="H41" s="22"/>
    </row>
    <row r="42" spans="1:8" x14ac:dyDescent="0.3">
      <c r="A42" s="1">
        <f>Financial!A48</f>
        <v>2013</v>
      </c>
      <c r="B42" s="4">
        <f>Financial!B48</f>
        <v>5942509</v>
      </c>
      <c r="C42" s="4">
        <f>Financial!D48</f>
        <v>5725096</v>
      </c>
      <c r="D42" s="4">
        <f>Financial!G48</f>
        <v>-9716510</v>
      </c>
      <c r="E42" s="4">
        <f>Wages!C49</f>
        <v>697538287</v>
      </c>
      <c r="F42" s="22"/>
      <c r="G42" s="22"/>
      <c r="H42" s="22"/>
    </row>
    <row r="43" spans="1:8" x14ac:dyDescent="0.3">
      <c r="A43" s="1">
        <f>Financial!A49</f>
        <v>2014</v>
      </c>
      <c r="B43" s="4">
        <f>Financial!B49</f>
        <v>5800027</v>
      </c>
      <c r="C43" s="4">
        <f>Financial!D49</f>
        <v>5595465</v>
      </c>
      <c r="D43" s="4">
        <f>Financial!G49</f>
        <v>-8596275</v>
      </c>
      <c r="E43" s="4">
        <f>Wages!C50</f>
        <v>743203634</v>
      </c>
      <c r="F43" s="22"/>
      <c r="G43" s="22"/>
      <c r="H43" s="22"/>
    </row>
    <row r="44" spans="1:8" x14ac:dyDescent="0.3">
      <c r="A44" s="1">
        <f>Financial!A50</f>
        <v>2015</v>
      </c>
      <c r="B44" s="4">
        <f>Financial!B50</f>
        <v>5873129</v>
      </c>
      <c r="C44" s="4">
        <f>Financial!D50</f>
        <v>5002422</v>
      </c>
      <c r="D44" s="4">
        <f>Financial!G50</f>
        <v>-6397495</v>
      </c>
      <c r="E44" s="4">
        <f>Wages!C51</f>
        <v>804247784</v>
      </c>
      <c r="F44" s="22"/>
      <c r="G44" s="22"/>
      <c r="H44" s="22"/>
    </row>
    <row r="45" spans="1:8" x14ac:dyDescent="0.3">
      <c r="A45" s="1">
        <f>Financial!A51</f>
        <v>2016</v>
      </c>
      <c r="B45" s="4">
        <f>Financial!B51</f>
        <v>5831538</v>
      </c>
      <c r="C45" s="4">
        <f>Financial!D51</f>
        <v>5058870</v>
      </c>
      <c r="D45" s="4">
        <f>Financial!G51</f>
        <v>-3870775</v>
      </c>
      <c r="E45" s="4">
        <f>Wages!C52</f>
        <v>841843968</v>
      </c>
      <c r="F45" s="22"/>
      <c r="G45" s="22"/>
      <c r="H45" s="22"/>
    </row>
    <row r="46" spans="1:8" x14ac:dyDescent="0.3">
      <c r="A46" s="1">
        <f>Financial!A52</f>
        <v>2017</v>
      </c>
      <c r="B46" s="4">
        <f>Financial!B52</f>
        <v>5679898</v>
      </c>
      <c r="C46" s="4">
        <f>Financial!D52</f>
        <v>5100863</v>
      </c>
      <c r="D46" s="4">
        <f>Financial!G52</f>
        <v>-1151770</v>
      </c>
      <c r="E46" s="4">
        <f>Wages!C53</f>
        <v>900477902</v>
      </c>
      <c r="F46" s="22"/>
      <c r="G46" s="22"/>
      <c r="H46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50"/>
  <sheetViews>
    <sheetView topLeftCell="A4" workbookViewId="0">
      <pane xSplit="1" ySplit="4" topLeftCell="B8" activePane="bottomRight" state="frozen"/>
      <selection activeCell="A4" sqref="A4"/>
      <selection pane="topRight" activeCell="B4" sqref="B4"/>
      <selection pane="bottomLeft" activeCell="A8" sqref="A8"/>
      <selection pane="bottomRight" activeCell="A4" sqref="A1:H1048576"/>
    </sheetView>
  </sheetViews>
  <sheetFormatPr defaultRowHeight="14.4" x14ac:dyDescent="0.3"/>
  <cols>
    <col min="2" max="2" width="20.109375" bestFit="1" customWidth="1"/>
    <col min="3" max="3" width="11.5546875" bestFit="1" customWidth="1"/>
    <col min="4" max="4" width="17.21875" customWidth="1"/>
    <col min="5" max="5" width="21.88671875" customWidth="1"/>
    <col min="6" max="6" width="23.33203125" style="2" bestFit="1" customWidth="1"/>
    <col min="7" max="7" width="20" bestFit="1" customWidth="1"/>
    <col min="8" max="8" width="23.33203125" bestFit="1" customWidth="1"/>
  </cols>
  <sheetData>
    <row r="4" spans="1:8" x14ac:dyDescent="0.3">
      <c r="H4" s="2"/>
    </row>
    <row r="5" spans="1:8" s="2" customFormat="1" ht="44.4" customHeight="1" x14ac:dyDescent="0.3">
      <c r="E5" s="3" t="str">
        <f>Wages!C8</f>
        <v>Wages paid in covered employment during year (thousands)</v>
      </c>
    </row>
    <row r="6" spans="1:8" s="2" customFormat="1" ht="29.4" customHeight="1" x14ac:dyDescent="0.3">
      <c r="A6" s="2" t="s">
        <v>27</v>
      </c>
      <c r="B6" s="3" t="str">
        <f>Financial!B8</f>
        <v>Contributions collected</v>
      </c>
      <c r="C6" s="18" t="str">
        <f>Financial!D8</f>
        <v>Benefits paid</v>
      </c>
      <c r="D6" s="3" t="str">
        <f>Financial!G8</f>
        <v>Year End net reserve balance</v>
      </c>
      <c r="E6" s="2" t="str">
        <f>Wages!C9</f>
        <v>Total</v>
      </c>
      <c r="F6" s="2" t="s">
        <v>30</v>
      </c>
      <c r="G6" s="2" t="s">
        <v>29</v>
      </c>
      <c r="H6" s="2" t="s">
        <v>28</v>
      </c>
    </row>
    <row r="7" spans="1:8" x14ac:dyDescent="0.3">
      <c r="A7" s="19">
        <f>Financial!A9</f>
        <v>-1</v>
      </c>
      <c r="B7" s="19">
        <f>Financial!B9</f>
        <v>-8</v>
      </c>
      <c r="C7" s="19">
        <f>Financial!D9</f>
        <v>-10</v>
      </c>
      <c r="D7" s="19">
        <f>Financial!G9</f>
        <v>-13</v>
      </c>
      <c r="E7" s="19">
        <f>Wages!C10</f>
        <v>-3</v>
      </c>
      <c r="F7" s="20" t="s">
        <v>24</v>
      </c>
      <c r="G7" s="21" t="s">
        <v>25</v>
      </c>
      <c r="H7" s="21" t="s">
        <v>26</v>
      </c>
    </row>
    <row r="8" spans="1:8" x14ac:dyDescent="0.3">
      <c r="A8">
        <f>Financial!A10</f>
        <v>1975</v>
      </c>
      <c r="B8" s="4">
        <f>Financial!B10</f>
        <v>802308</v>
      </c>
      <c r="C8" s="4">
        <f>Financial!D10</f>
        <v>1310136</v>
      </c>
      <c r="D8" s="4">
        <f>Financial!G10</f>
        <v>545694</v>
      </c>
      <c r="E8" s="4">
        <f>Wages!C11</f>
        <v>63888847</v>
      </c>
      <c r="F8" s="22">
        <f>D8/E8</f>
        <v>8.5413029914282214E-3</v>
      </c>
      <c r="G8" s="22">
        <f>C8/E8</f>
        <v>2.0506489966863856E-2</v>
      </c>
      <c r="H8" s="22">
        <f>B8/E8</f>
        <v>1.2557872581422545E-2</v>
      </c>
    </row>
    <row r="9" spans="1:8" x14ac:dyDescent="0.3">
      <c r="A9">
        <f>Financial!A11</f>
        <v>1976</v>
      </c>
      <c r="B9" s="4">
        <f>Financial!B11</f>
        <v>1328424</v>
      </c>
      <c r="C9" s="4">
        <f>Financial!D11</f>
        <v>1123454</v>
      </c>
      <c r="D9" s="4">
        <f>Financial!G11</f>
        <v>641259</v>
      </c>
      <c r="E9" s="4">
        <f>Wages!C12</f>
        <v>72724152</v>
      </c>
      <c r="F9" s="22">
        <f t="shared" ref="F9:F50" si="0">D9/E9</f>
        <v>8.817689617061468E-3</v>
      </c>
      <c r="G9" s="22">
        <f t="shared" ref="G9:G50" si="1">C9/E9</f>
        <v>1.5448155380347372E-2</v>
      </c>
      <c r="H9" s="22">
        <f t="shared" ref="H9:H50" si="2">B9/E9</f>
        <v>1.8266613820399034E-2</v>
      </c>
    </row>
    <row r="10" spans="1:8" x14ac:dyDescent="0.3">
      <c r="A10">
        <f>Financial!A12</f>
        <v>1977</v>
      </c>
      <c r="B10" s="4">
        <f>Financial!B12</f>
        <v>1532871</v>
      </c>
      <c r="C10" s="4">
        <f>Financial!D12</f>
        <v>1017609</v>
      </c>
      <c r="D10" s="4">
        <f>Financial!G12</f>
        <v>1087930</v>
      </c>
      <c r="E10" s="4">
        <f>Wages!C13</f>
        <v>80461446</v>
      </c>
      <c r="F10" s="22">
        <f t="shared" si="0"/>
        <v>1.3521134084515458E-2</v>
      </c>
      <c r="G10" s="22">
        <f t="shared" si="1"/>
        <v>1.264716271691165E-2</v>
      </c>
      <c r="H10" s="22">
        <f t="shared" si="2"/>
        <v>1.9050999903730291E-2</v>
      </c>
    </row>
    <row r="11" spans="1:8" x14ac:dyDescent="0.3">
      <c r="A11">
        <f>Financial!A13</f>
        <v>1978</v>
      </c>
      <c r="B11" s="4">
        <f>Financial!B13</f>
        <v>1581169</v>
      </c>
      <c r="C11" s="4">
        <f>Financial!D13</f>
        <v>962998</v>
      </c>
      <c r="D11" s="4">
        <f>Financial!G13</f>
        <v>1755812</v>
      </c>
      <c r="E11" s="4">
        <f>Wages!C14</f>
        <v>93891538</v>
      </c>
      <c r="F11" s="22">
        <f t="shared" si="0"/>
        <v>1.8700428573233084E-2</v>
      </c>
      <c r="G11" s="22">
        <f t="shared" si="1"/>
        <v>1.0256494041028489E-2</v>
      </c>
      <c r="H11" s="22">
        <f t="shared" si="2"/>
        <v>1.6840378096692803E-2</v>
      </c>
    </row>
    <row r="12" spans="1:8" x14ac:dyDescent="0.3">
      <c r="A12">
        <f>Financial!A14</f>
        <v>1979</v>
      </c>
      <c r="B12" s="4">
        <f>Financial!B14</f>
        <v>1688344</v>
      </c>
      <c r="C12" s="4">
        <f>Financial!D14</f>
        <v>862318</v>
      </c>
      <c r="D12" s="4">
        <f>Financial!G14</f>
        <v>2737865</v>
      </c>
      <c r="E12" s="4">
        <f>Wages!C15</f>
        <v>109186096</v>
      </c>
      <c r="F12" s="22">
        <f t="shared" si="0"/>
        <v>2.5075216536728267E-2</v>
      </c>
      <c r="G12" s="22">
        <f t="shared" si="1"/>
        <v>7.8976905630914768E-3</v>
      </c>
      <c r="H12" s="22">
        <f t="shared" si="2"/>
        <v>1.5462994482374386E-2</v>
      </c>
    </row>
    <row r="13" spans="1:8" x14ac:dyDescent="0.3">
      <c r="A13">
        <f>Financial!A15</f>
        <v>1980</v>
      </c>
      <c r="B13" s="4">
        <f>Financial!B15</f>
        <v>1452187</v>
      </c>
      <c r="C13" s="4">
        <f>Financial!D15</f>
        <v>1357892</v>
      </c>
      <c r="D13" s="4">
        <f>Financial!G15</f>
        <v>3087861</v>
      </c>
      <c r="E13" s="4">
        <f>Wages!C16</f>
        <v>122745669</v>
      </c>
      <c r="F13" s="22">
        <f t="shared" si="0"/>
        <v>2.5156578029649258E-2</v>
      </c>
      <c r="G13" s="22">
        <f t="shared" si="1"/>
        <v>1.1062646943575663E-2</v>
      </c>
      <c r="H13" s="22">
        <f t="shared" si="2"/>
        <v>1.1830861421269373E-2</v>
      </c>
    </row>
    <row r="14" spans="1:8" x14ac:dyDescent="0.3">
      <c r="A14">
        <f>Financial!A16</f>
        <v>1981</v>
      </c>
      <c r="B14" s="4">
        <f>Financial!B16</f>
        <v>1349506</v>
      </c>
      <c r="C14" s="4">
        <f>Financial!D16</f>
        <v>1401410</v>
      </c>
      <c r="D14" s="4">
        <f>Financial!G16</f>
        <v>3352970</v>
      </c>
      <c r="E14" s="4">
        <f>Wages!C17</f>
        <v>136807563</v>
      </c>
      <c r="F14" s="22">
        <f t="shared" si="0"/>
        <v>2.450865965648405E-2</v>
      </c>
      <c r="G14" s="22">
        <f t="shared" si="1"/>
        <v>1.0243658824622144E-2</v>
      </c>
      <c r="H14" s="22">
        <f t="shared" si="2"/>
        <v>9.8642645947870592E-3</v>
      </c>
    </row>
    <row r="15" spans="1:8" x14ac:dyDescent="0.3">
      <c r="A15">
        <f>Financial!A17</f>
        <v>1982</v>
      </c>
      <c r="B15" s="4">
        <f>Financial!B17</f>
        <v>1438991</v>
      </c>
      <c r="C15" s="4">
        <f>Financial!D17</f>
        <v>2233015</v>
      </c>
      <c r="D15" s="4">
        <f>Financial!G17</f>
        <v>2707650</v>
      </c>
      <c r="E15" s="4">
        <f>Wages!C18</f>
        <v>144034611</v>
      </c>
      <c r="F15" s="22">
        <f t="shared" si="0"/>
        <v>1.879860667655776E-2</v>
      </c>
      <c r="G15" s="22">
        <f t="shared" si="1"/>
        <v>1.5503322322993604E-2</v>
      </c>
      <c r="H15" s="22">
        <f t="shared" si="2"/>
        <v>9.9905917751949222E-3</v>
      </c>
    </row>
    <row r="16" spans="1:8" x14ac:dyDescent="0.3">
      <c r="A16">
        <f>Financial!A18</f>
        <v>1983</v>
      </c>
      <c r="B16" s="4">
        <f>Financial!B18</f>
        <v>1564313</v>
      </c>
      <c r="C16" s="4">
        <f>Financial!D18</f>
        <v>2155947</v>
      </c>
      <c r="D16" s="4">
        <f>Financial!G18</f>
        <v>2169348</v>
      </c>
      <c r="E16" s="4">
        <f>Wages!C19</f>
        <v>155097942</v>
      </c>
      <c r="F16" s="22">
        <f t="shared" si="0"/>
        <v>1.3986955416855242E-2</v>
      </c>
      <c r="G16" s="22">
        <f t="shared" si="1"/>
        <v>1.3900551949296657E-2</v>
      </c>
      <c r="H16" s="22">
        <f t="shared" si="2"/>
        <v>1.0085968774492185E-2</v>
      </c>
    </row>
    <row r="17" spans="1:8" x14ac:dyDescent="0.3">
      <c r="A17">
        <f>Financial!A19</f>
        <v>1984</v>
      </c>
      <c r="B17" s="4">
        <f>Financial!B19</f>
        <v>2040757</v>
      </c>
      <c r="C17" s="4">
        <f>Financial!D19</f>
        <v>1614327</v>
      </c>
      <c r="D17" s="4">
        <f>Financial!G19</f>
        <v>2810732</v>
      </c>
      <c r="E17" s="4">
        <f>Wages!C20</f>
        <v>173699231</v>
      </c>
      <c r="F17" s="22">
        <f t="shared" si="0"/>
        <v>1.6181603014696132E-2</v>
      </c>
      <c r="G17" s="22">
        <f t="shared" si="1"/>
        <v>9.2938062575533224E-3</v>
      </c>
      <c r="H17" s="22">
        <f t="shared" si="2"/>
        <v>1.1748796976539291E-2</v>
      </c>
    </row>
    <row r="18" spans="1:8" x14ac:dyDescent="0.3">
      <c r="A18">
        <f>Financial!A20</f>
        <v>1985</v>
      </c>
      <c r="B18" s="4">
        <f>Financial!B20</f>
        <v>2239837</v>
      </c>
      <c r="C18" s="4">
        <f>Financial!D20</f>
        <v>1888219</v>
      </c>
      <c r="D18" s="4">
        <f>Financial!G20</f>
        <v>3504521</v>
      </c>
      <c r="E18" s="4">
        <f>Wages!C21</f>
        <v>189504460</v>
      </c>
      <c r="F18" s="22">
        <f t="shared" si="0"/>
        <v>1.8493079265786146E-2</v>
      </c>
      <c r="G18" s="22">
        <f t="shared" si="1"/>
        <v>9.9639818503480075E-3</v>
      </c>
      <c r="H18" s="22">
        <f t="shared" si="2"/>
        <v>1.1819442138723279E-2</v>
      </c>
    </row>
    <row r="19" spans="1:8" x14ac:dyDescent="0.3">
      <c r="A19">
        <f>Financial!A21</f>
        <v>1986</v>
      </c>
      <c r="B19" s="4">
        <f>Financial!B21</f>
        <v>1743565</v>
      </c>
      <c r="C19" s="4">
        <f>Financial!D21</f>
        <v>2073720</v>
      </c>
      <c r="D19" s="4">
        <f>Financial!G21</f>
        <v>3533594</v>
      </c>
      <c r="E19" s="4">
        <f>Wages!C22</f>
        <v>204630994</v>
      </c>
      <c r="F19" s="22">
        <f t="shared" si="0"/>
        <v>1.7268127036513346E-2</v>
      </c>
      <c r="G19" s="22">
        <f t="shared" si="1"/>
        <v>1.0133948721375022E-2</v>
      </c>
      <c r="H19" s="22">
        <f t="shared" si="2"/>
        <v>8.5205323295257998E-3</v>
      </c>
    </row>
    <row r="20" spans="1:8" x14ac:dyDescent="0.3">
      <c r="A20">
        <f>Financial!A22</f>
        <v>1987</v>
      </c>
      <c r="B20" s="4">
        <f>Financial!B22</f>
        <v>1916910</v>
      </c>
      <c r="C20" s="4">
        <f>Financial!D22</f>
        <v>1755069</v>
      </c>
      <c r="D20" s="4">
        <f>Financial!G22</f>
        <v>4017087</v>
      </c>
      <c r="E20" s="4">
        <f>Wages!C23</f>
        <v>224457123</v>
      </c>
      <c r="F20" s="22">
        <f t="shared" si="0"/>
        <v>1.7896901405084837E-2</v>
      </c>
      <c r="G20" s="22">
        <f t="shared" si="1"/>
        <v>7.8191726622104125E-3</v>
      </c>
      <c r="H20" s="22">
        <f t="shared" si="2"/>
        <v>8.540205694430111E-3</v>
      </c>
    </row>
    <row r="21" spans="1:8" x14ac:dyDescent="0.3">
      <c r="A21">
        <f>Financial!A23</f>
        <v>1988</v>
      </c>
      <c r="B21" s="4">
        <f>Financial!B23</f>
        <v>1910294</v>
      </c>
      <c r="C21" s="4">
        <f>Financial!D23</f>
        <v>1611228</v>
      </c>
      <c r="D21" s="4">
        <f>Financial!G23</f>
        <v>4706123</v>
      </c>
      <c r="E21" s="4">
        <f>Wages!C24</f>
        <v>244002823</v>
      </c>
      <c r="F21" s="22">
        <f t="shared" si="0"/>
        <v>1.9287166198073045E-2</v>
      </c>
      <c r="G21" s="22">
        <f t="shared" si="1"/>
        <v>6.6033170444097693E-3</v>
      </c>
      <c r="H21" s="22">
        <f t="shared" si="2"/>
        <v>7.8289831917231541E-3</v>
      </c>
    </row>
    <row r="22" spans="1:8" x14ac:dyDescent="0.3">
      <c r="A22">
        <f>Financial!A24</f>
        <v>1989</v>
      </c>
      <c r="B22" s="4">
        <f>Financial!B24</f>
        <v>1855196</v>
      </c>
      <c r="C22" s="4">
        <f>Financial!D24</f>
        <v>1597637</v>
      </c>
      <c r="D22" s="4">
        <f>Financial!G24</f>
        <v>5419473</v>
      </c>
      <c r="E22" s="4">
        <f>Wages!C25</f>
        <v>260318180</v>
      </c>
      <c r="F22" s="22">
        <f t="shared" si="0"/>
        <v>2.0818649700147719E-2</v>
      </c>
      <c r="G22" s="22">
        <f t="shared" si="1"/>
        <v>6.1372471181229066E-3</v>
      </c>
      <c r="H22" s="22">
        <f t="shared" si="2"/>
        <v>7.1266478584015918E-3</v>
      </c>
    </row>
    <row r="23" spans="1:8" x14ac:dyDescent="0.3">
      <c r="A23">
        <f>Financial!A25</f>
        <v>1990</v>
      </c>
      <c r="B23" s="4">
        <f>Financial!B25</f>
        <v>1758304</v>
      </c>
      <c r="C23" s="4">
        <f>Financial!D25</f>
        <v>2175097</v>
      </c>
      <c r="D23" s="4">
        <f>Financial!G25</f>
        <v>5525268</v>
      </c>
      <c r="E23" s="4">
        <f>Wages!C26</f>
        <v>277388017</v>
      </c>
      <c r="F23" s="22">
        <f t="shared" si="0"/>
        <v>1.9918913800807767E-2</v>
      </c>
      <c r="G23" s="22">
        <f t="shared" si="1"/>
        <v>7.8413517048214806E-3</v>
      </c>
      <c r="H23" s="22">
        <f t="shared" si="2"/>
        <v>6.33878860022998E-3</v>
      </c>
    </row>
    <row r="24" spans="1:8" x14ac:dyDescent="0.3">
      <c r="A24">
        <f>Financial!A26</f>
        <v>1991</v>
      </c>
      <c r="B24" s="4">
        <f>Financial!B26</f>
        <v>1662062</v>
      </c>
      <c r="C24" s="4">
        <f>Financial!D26</f>
        <v>3411053</v>
      </c>
      <c r="D24" s="4">
        <f>Financial!G26</f>
        <v>4190197</v>
      </c>
      <c r="E24" s="4">
        <f>Wages!C27</f>
        <v>276167268</v>
      </c>
      <c r="F24" s="22">
        <f t="shared" si="0"/>
        <v>1.5172677885925278E-2</v>
      </c>
      <c r="G24" s="22">
        <f t="shared" si="1"/>
        <v>1.2351402194412119E-2</v>
      </c>
      <c r="H24" s="22">
        <f t="shared" si="2"/>
        <v>6.0183164067075462E-3</v>
      </c>
    </row>
    <row r="25" spans="1:8" x14ac:dyDescent="0.3">
      <c r="A25">
        <f>Financial!A27</f>
        <v>1992</v>
      </c>
      <c r="B25" s="4">
        <f>Financial!B27</f>
        <v>2071401</v>
      </c>
      <c r="C25" s="4">
        <f>Financial!D27</f>
        <v>3744443</v>
      </c>
      <c r="D25" s="4">
        <f>Financial!G27</f>
        <v>2786713</v>
      </c>
      <c r="E25" s="4">
        <f>Wages!C28</f>
        <v>282862445</v>
      </c>
      <c r="F25" s="22">
        <f t="shared" si="0"/>
        <v>9.8518309844914196E-3</v>
      </c>
      <c r="G25" s="22">
        <f t="shared" si="1"/>
        <v>1.3237681658305684E-2</v>
      </c>
      <c r="H25" s="22">
        <f t="shared" si="2"/>
        <v>7.3229975792650738E-3</v>
      </c>
    </row>
    <row r="26" spans="1:8" x14ac:dyDescent="0.3">
      <c r="A26">
        <f>Financial!A28</f>
        <v>1993</v>
      </c>
      <c r="B26" s="4">
        <f>Financial!B28</f>
        <v>2721113</v>
      </c>
      <c r="C26" s="4">
        <f>Financial!D28</f>
        <v>3297785</v>
      </c>
      <c r="D26" s="4">
        <f>Financial!G28</f>
        <v>2450402</v>
      </c>
      <c r="E26" s="4">
        <f>Wages!C29</f>
        <v>282701273</v>
      </c>
      <c r="F26" s="22">
        <f t="shared" si="0"/>
        <v>8.6678138163176939E-3</v>
      </c>
      <c r="G26" s="22">
        <f t="shared" si="1"/>
        <v>1.1665264061262292E-2</v>
      </c>
      <c r="H26" s="22">
        <f t="shared" si="2"/>
        <v>9.6254005902548581E-3</v>
      </c>
    </row>
    <row r="27" spans="1:8" x14ac:dyDescent="0.3">
      <c r="A27">
        <f>Financial!A29</f>
        <v>1994</v>
      </c>
      <c r="B27" s="4">
        <f>Financial!B29</f>
        <v>2786419</v>
      </c>
      <c r="C27" s="4">
        <f>Financial!D29</f>
        <v>3261178</v>
      </c>
      <c r="D27" s="4">
        <f>Financial!G29</f>
        <v>2092695</v>
      </c>
      <c r="E27" s="4">
        <f>Wages!C30</f>
        <v>290366248</v>
      </c>
      <c r="F27" s="22">
        <f t="shared" si="0"/>
        <v>7.2070876502147727E-3</v>
      </c>
      <c r="G27" s="22">
        <f t="shared" si="1"/>
        <v>1.1231257153551813E-2</v>
      </c>
      <c r="H27" s="22">
        <f t="shared" si="2"/>
        <v>9.5962220788140644E-3</v>
      </c>
    </row>
    <row r="28" spans="1:8" x14ac:dyDescent="0.3">
      <c r="A28">
        <f>Financial!A30</f>
        <v>1995</v>
      </c>
      <c r="B28" s="4">
        <f>Financial!B30</f>
        <v>2825654</v>
      </c>
      <c r="C28" s="4">
        <f>Financial!D30</f>
        <v>2963739</v>
      </c>
      <c r="D28" s="4">
        <f>Financial!G30</f>
        <v>2104220</v>
      </c>
      <c r="E28" s="4">
        <f>Wages!C31</f>
        <v>307522726</v>
      </c>
      <c r="F28" s="22">
        <f t="shared" si="0"/>
        <v>6.8424861712496655E-3</v>
      </c>
      <c r="G28" s="22">
        <f t="shared" si="1"/>
        <v>9.6374633463674492E-3</v>
      </c>
      <c r="H28" s="22">
        <f t="shared" si="2"/>
        <v>9.1884396212070524E-3</v>
      </c>
    </row>
    <row r="29" spans="1:8" x14ac:dyDescent="0.3">
      <c r="A29">
        <f>Financial!A31</f>
        <v>1996</v>
      </c>
      <c r="B29" s="4">
        <f>Financial!B31</f>
        <v>3407978</v>
      </c>
      <c r="C29" s="4">
        <f>Financial!D31</f>
        <v>2806175</v>
      </c>
      <c r="D29" s="4">
        <f>Financial!G31</f>
        <v>2877452</v>
      </c>
      <c r="E29" s="4">
        <f>Wages!C32</f>
        <v>330779232</v>
      </c>
      <c r="F29" s="22">
        <f t="shared" si="0"/>
        <v>8.6990104626641137E-3</v>
      </c>
      <c r="G29" s="22">
        <f t="shared" si="1"/>
        <v>8.4835283733895369E-3</v>
      </c>
      <c r="H29" s="22">
        <f t="shared" si="2"/>
        <v>1.0302877781637755E-2</v>
      </c>
    </row>
    <row r="30" spans="1:8" x14ac:dyDescent="0.3">
      <c r="A30">
        <f>Financial!A32</f>
        <v>1997</v>
      </c>
      <c r="B30" s="4">
        <f>Financial!B32</f>
        <v>3077547</v>
      </c>
      <c r="C30" s="4">
        <f>Financial!D32</f>
        <v>2447456</v>
      </c>
      <c r="D30" s="4">
        <f>Financial!G32</f>
        <v>3737815</v>
      </c>
      <c r="E30" s="4">
        <f>Wages!C33</f>
        <v>369300678</v>
      </c>
      <c r="F30" s="22">
        <f t="shared" si="0"/>
        <v>1.0121332623169459E-2</v>
      </c>
      <c r="G30" s="22">
        <f t="shared" si="1"/>
        <v>6.6272718838604463E-3</v>
      </c>
      <c r="H30" s="22">
        <f t="shared" si="2"/>
        <v>8.3334453017169935E-3</v>
      </c>
    </row>
    <row r="31" spans="1:8" x14ac:dyDescent="0.3">
      <c r="A31">
        <f>Financial!A33</f>
        <v>1998</v>
      </c>
      <c r="B31" s="4">
        <f>Financial!B33</f>
        <v>2864749</v>
      </c>
      <c r="C31" s="4">
        <f>Financial!D33</f>
        <v>2438278</v>
      </c>
      <c r="D31" s="4">
        <f>Financial!G33</f>
        <v>4467207</v>
      </c>
      <c r="E31" s="4">
        <f>Wages!C34</f>
        <v>397015517</v>
      </c>
      <c r="F31" s="22">
        <f t="shared" si="0"/>
        <v>1.1251970788839469E-2</v>
      </c>
      <c r="G31" s="22">
        <f t="shared" si="1"/>
        <v>6.1415181412166316E-3</v>
      </c>
      <c r="H31" s="22">
        <f t="shared" si="2"/>
        <v>7.2157104126486828E-3</v>
      </c>
    </row>
    <row r="32" spans="1:8" x14ac:dyDescent="0.3">
      <c r="A32">
        <f>Financial!A34</f>
        <v>1999</v>
      </c>
      <c r="B32" s="4">
        <f>Financial!B34</f>
        <v>2692990</v>
      </c>
      <c r="C32" s="4">
        <f>Financial!D34</f>
        <v>2491974</v>
      </c>
      <c r="D32" s="4">
        <f>Financial!G34</f>
        <v>4929637</v>
      </c>
      <c r="E32" s="4">
        <f>Wages!C35</f>
        <v>438256753</v>
      </c>
      <c r="F32" s="22">
        <f t="shared" si="0"/>
        <v>1.1248285317351402E-2</v>
      </c>
      <c r="G32" s="22">
        <f t="shared" si="1"/>
        <v>5.6861051950521796E-3</v>
      </c>
      <c r="H32" s="22">
        <f t="shared" si="2"/>
        <v>6.1447769636535409E-3</v>
      </c>
    </row>
    <row r="33" spans="1:8" x14ac:dyDescent="0.3">
      <c r="A33">
        <f>Financial!A35</f>
        <v>2000</v>
      </c>
      <c r="B33" s="4">
        <f>Financial!B35</f>
        <v>2836817</v>
      </c>
      <c r="C33" s="4">
        <f>Financial!D35</f>
        <v>2267962</v>
      </c>
      <c r="D33" s="4">
        <f>Financial!G35</f>
        <v>5803711</v>
      </c>
      <c r="E33" s="4">
        <f>Wages!C36</f>
        <v>500675621</v>
      </c>
      <c r="F33" s="22">
        <f t="shared" si="0"/>
        <v>1.1591758728751844E-2</v>
      </c>
      <c r="G33" s="22">
        <f t="shared" si="1"/>
        <v>4.5298031397458432E-3</v>
      </c>
      <c r="H33" s="22">
        <f t="shared" si="2"/>
        <v>5.6659778927003121E-3</v>
      </c>
    </row>
    <row r="34" spans="1:8" x14ac:dyDescent="0.3">
      <c r="A34">
        <f>Financial!A36</f>
        <v>2001</v>
      </c>
      <c r="B34" s="4">
        <f>Financial!B36</f>
        <v>2735988</v>
      </c>
      <c r="C34" s="4">
        <f>Financial!D36</f>
        <v>3217031</v>
      </c>
      <c r="D34" s="4">
        <f>Financial!G36</f>
        <v>5689438</v>
      </c>
      <c r="E34" s="4">
        <f>Wages!C37</f>
        <v>498511229</v>
      </c>
      <c r="F34" s="22">
        <f t="shared" si="0"/>
        <v>1.1412858264823559E-2</v>
      </c>
      <c r="G34" s="22">
        <f t="shared" si="1"/>
        <v>6.4532769030163613E-3</v>
      </c>
      <c r="H34" s="22">
        <f t="shared" si="2"/>
        <v>5.4883176964505244E-3</v>
      </c>
    </row>
    <row r="35" spans="1:8" x14ac:dyDescent="0.3">
      <c r="A35">
        <f>Financial!A37</f>
        <v>2002</v>
      </c>
      <c r="B35" s="4">
        <f>Financial!B37</f>
        <v>2580557</v>
      </c>
      <c r="C35" s="4">
        <f>Financial!D37</f>
        <v>5820096</v>
      </c>
      <c r="D35" s="4">
        <f>Financial!G37</f>
        <v>3702684</v>
      </c>
      <c r="E35" s="4">
        <f>Wages!C38</f>
        <v>485386821</v>
      </c>
      <c r="F35" s="22">
        <f t="shared" si="0"/>
        <v>7.6283158911724961E-3</v>
      </c>
      <c r="G35" s="22">
        <f t="shared" si="1"/>
        <v>1.1990634578848608E-2</v>
      </c>
      <c r="H35" s="22">
        <f t="shared" si="2"/>
        <v>5.316495809844001E-3</v>
      </c>
    </row>
    <row r="36" spans="1:8" x14ac:dyDescent="0.3">
      <c r="A36">
        <f>Financial!A38</f>
        <v>2003</v>
      </c>
      <c r="B36" s="4">
        <f>Financial!B38</f>
        <v>3002896</v>
      </c>
      <c r="C36" s="4">
        <f>Financial!D38</f>
        <v>5761405</v>
      </c>
      <c r="D36" s="4">
        <f>Financial!G38</f>
        <v>961713</v>
      </c>
      <c r="E36" s="4">
        <f>Wages!C39</f>
        <v>496358601</v>
      </c>
      <c r="F36" s="22">
        <f t="shared" si="0"/>
        <v>1.9375366883186134E-3</v>
      </c>
      <c r="G36" s="22">
        <f t="shared" si="1"/>
        <v>1.1607343941240579E-2</v>
      </c>
      <c r="H36" s="22">
        <f t="shared" si="2"/>
        <v>6.0498518489457984E-3</v>
      </c>
    </row>
    <row r="37" spans="1:8" x14ac:dyDescent="0.3">
      <c r="A37">
        <f>Financial!A39</f>
        <v>2004</v>
      </c>
      <c r="B37" s="4">
        <f>Financial!B39</f>
        <v>4408763</v>
      </c>
      <c r="C37" s="4">
        <f>Financial!D39</f>
        <v>4699124</v>
      </c>
      <c r="D37" s="4">
        <f>Financial!G39</f>
        <v>693970</v>
      </c>
      <c r="E37" s="4">
        <f>Wages!C40</f>
        <v>529097763</v>
      </c>
      <c r="F37" s="22">
        <f t="shared" si="0"/>
        <v>1.3116101570060882E-3</v>
      </c>
      <c r="G37" s="22">
        <f t="shared" si="1"/>
        <v>8.8813907912893598E-3</v>
      </c>
      <c r="H37" s="22">
        <f t="shared" si="2"/>
        <v>8.3326056322789634E-3</v>
      </c>
    </row>
    <row r="38" spans="1:8" x14ac:dyDescent="0.3">
      <c r="A38">
        <f>Financial!A40</f>
        <v>2005</v>
      </c>
      <c r="B38" s="4">
        <f>Financial!B40</f>
        <v>4897370</v>
      </c>
      <c r="C38" s="4">
        <f>Financial!D40</f>
        <v>4199894</v>
      </c>
      <c r="D38" s="4">
        <f>Financial!G40</f>
        <v>1457070</v>
      </c>
      <c r="E38" s="4">
        <f>Wages!C41</f>
        <v>560173939</v>
      </c>
      <c r="F38" s="22">
        <f t="shared" si="0"/>
        <v>2.6011027978222316E-3</v>
      </c>
      <c r="G38" s="22">
        <f t="shared" si="1"/>
        <v>7.4974819562250291E-3</v>
      </c>
      <c r="H38" s="22">
        <f t="shared" si="2"/>
        <v>8.7425880767366439E-3</v>
      </c>
    </row>
    <row r="39" spans="1:8" x14ac:dyDescent="0.3">
      <c r="A39">
        <f>Financial!A41</f>
        <v>2006</v>
      </c>
      <c r="B39" s="4">
        <f>Financial!B41</f>
        <v>4870706</v>
      </c>
      <c r="C39" s="4">
        <f>Financial!D41</f>
        <v>4063636</v>
      </c>
      <c r="D39" s="4">
        <f>Financial!G41</f>
        <v>2400802</v>
      </c>
      <c r="E39" s="4">
        <f>Wages!C42</f>
        <v>596643970</v>
      </c>
      <c r="F39" s="22">
        <f t="shared" si="0"/>
        <v>4.0238435662058227E-3</v>
      </c>
      <c r="G39" s="22">
        <f t="shared" si="1"/>
        <v>6.8108222060804533E-3</v>
      </c>
      <c r="H39" s="22">
        <f t="shared" si="2"/>
        <v>8.1635049458389734E-3</v>
      </c>
    </row>
    <row r="40" spans="1:8" x14ac:dyDescent="0.3">
      <c r="A40">
        <f>Financial!A42</f>
        <v>2007</v>
      </c>
      <c r="B40" s="4">
        <f>Financial!B42</f>
        <v>4753258</v>
      </c>
      <c r="C40" s="4">
        <f>Financial!D42</f>
        <v>4858991</v>
      </c>
      <c r="D40" s="4">
        <f>Financial!G42</f>
        <v>2533133</v>
      </c>
      <c r="E40" s="4">
        <f>Wages!C43</f>
        <v>626712142</v>
      </c>
      <c r="F40" s="22">
        <f t="shared" si="0"/>
        <v>4.0419401990778731E-3</v>
      </c>
      <c r="G40" s="22">
        <f t="shared" si="1"/>
        <v>7.7531464198119845E-3</v>
      </c>
      <c r="H40" s="22">
        <f t="shared" si="2"/>
        <v>7.5844357902994002E-3</v>
      </c>
    </row>
    <row r="41" spans="1:8" x14ac:dyDescent="0.3">
      <c r="A41">
        <f>Financial!A43</f>
        <v>2008</v>
      </c>
      <c r="B41" s="4">
        <f>Financial!B43</f>
        <v>4490147</v>
      </c>
      <c r="C41" s="4">
        <f>Financial!D43</f>
        <v>6654997</v>
      </c>
      <c r="D41" s="4">
        <f>Financial!G43</f>
        <v>639200</v>
      </c>
      <c r="E41" s="4">
        <f>Wages!C44</f>
        <v>625193444</v>
      </c>
      <c r="F41" s="22">
        <f t="shared" si="0"/>
        <v>1.0224035554665862E-3</v>
      </c>
      <c r="G41" s="22">
        <f t="shared" si="1"/>
        <v>1.0644700554473505E-2</v>
      </c>
      <c r="H41" s="22">
        <f t="shared" si="2"/>
        <v>7.1820122925025428E-3</v>
      </c>
    </row>
    <row r="42" spans="1:8" x14ac:dyDescent="0.3">
      <c r="A42">
        <f>Financial!A44</f>
        <v>2009</v>
      </c>
      <c r="B42" s="4">
        <f>Financial!B44</f>
        <v>4083323</v>
      </c>
      <c r="C42" s="4">
        <f>Financial!D44</f>
        <v>10645766</v>
      </c>
      <c r="D42" s="4">
        <f>Financial!G44</f>
        <v>-5873814</v>
      </c>
      <c r="E42" s="4">
        <f>Wages!C45</f>
        <v>579550507</v>
      </c>
      <c r="F42" s="22">
        <f t="shared" si="0"/>
        <v>-1.0135120113008546E-2</v>
      </c>
      <c r="G42" s="22">
        <f t="shared" si="1"/>
        <v>1.836900472248228E-2</v>
      </c>
      <c r="H42" s="22">
        <f t="shared" si="2"/>
        <v>7.0456723800260603E-3</v>
      </c>
    </row>
    <row r="43" spans="1:8" x14ac:dyDescent="0.3">
      <c r="A43">
        <f>Financial!A45</f>
        <v>2010</v>
      </c>
      <c r="B43" s="4">
        <f>Financial!B45</f>
        <v>4433371</v>
      </c>
      <c r="C43" s="4">
        <f>Financial!D45</f>
        <v>7971426</v>
      </c>
      <c r="D43" s="4">
        <f>Financial!G45</f>
        <v>-9363342</v>
      </c>
      <c r="E43" s="4">
        <f>Wages!C46</f>
        <v>593382798</v>
      </c>
      <c r="F43" s="22">
        <f t="shared" si="0"/>
        <v>-1.5779597978841309E-2</v>
      </c>
      <c r="G43" s="22">
        <f t="shared" si="1"/>
        <v>1.3433867693616559E-2</v>
      </c>
      <c r="H43" s="22">
        <f t="shared" si="2"/>
        <v>7.4713507283033845E-3</v>
      </c>
    </row>
    <row r="44" spans="1:8" x14ac:dyDescent="0.3">
      <c r="A44">
        <f>Financial!A46</f>
        <v>2011</v>
      </c>
      <c r="B44" s="4">
        <f>Financial!B46</f>
        <v>5384572</v>
      </c>
      <c r="C44" s="4">
        <f>Financial!D46</f>
        <v>6429091</v>
      </c>
      <c r="D44" s="4">
        <f>Financial!G46</f>
        <v>-9710874</v>
      </c>
      <c r="E44" s="4">
        <f>Wages!C47</f>
        <v>625320806</v>
      </c>
      <c r="F44" s="22">
        <f t="shared" si="0"/>
        <v>-1.5529427306469633E-2</v>
      </c>
      <c r="G44" s="22">
        <f t="shared" si="1"/>
        <v>1.0281268331890431E-2</v>
      </c>
      <c r="H44" s="22">
        <f t="shared" si="2"/>
        <v>8.6108953169871019E-3</v>
      </c>
    </row>
    <row r="45" spans="1:8" x14ac:dyDescent="0.3">
      <c r="A45">
        <f>Financial!A47</f>
        <v>2012</v>
      </c>
      <c r="B45" s="4">
        <f>Financial!B47</f>
        <v>5818611</v>
      </c>
      <c r="C45" s="4">
        <f>Financial!D47</f>
        <v>5981644</v>
      </c>
      <c r="D45" s="4">
        <f>Financial!G47</f>
        <v>-10200080</v>
      </c>
      <c r="E45" s="4">
        <f>Wages!C48</f>
        <v>671329076</v>
      </c>
      <c r="F45" s="22">
        <f t="shared" si="0"/>
        <v>-1.5193860007934469E-2</v>
      </c>
      <c r="G45" s="22">
        <f t="shared" si="1"/>
        <v>8.9101518373680567E-3</v>
      </c>
      <c r="H45" s="22">
        <f t="shared" si="2"/>
        <v>8.6673007441733386E-3</v>
      </c>
    </row>
    <row r="46" spans="1:8" x14ac:dyDescent="0.3">
      <c r="A46">
        <f>Financial!A48</f>
        <v>2013</v>
      </c>
      <c r="B46" s="4">
        <f>Financial!B48</f>
        <v>5942509</v>
      </c>
      <c r="C46" s="4">
        <f>Financial!D48</f>
        <v>5725096</v>
      </c>
      <c r="D46" s="4">
        <f>Financial!G48</f>
        <v>-9716510</v>
      </c>
      <c r="E46" s="4">
        <f>Wages!C49</f>
        <v>697538287</v>
      </c>
      <c r="F46" s="22">
        <f t="shared" si="0"/>
        <v>-1.3929715660181389E-2</v>
      </c>
      <c r="G46" s="22">
        <f t="shared" si="1"/>
        <v>8.2075724110037274E-3</v>
      </c>
      <c r="H46" s="22">
        <f t="shared" si="2"/>
        <v>8.5192585278118221E-3</v>
      </c>
    </row>
    <row r="47" spans="1:8" x14ac:dyDescent="0.3">
      <c r="A47">
        <f>Financial!A49</f>
        <v>2014</v>
      </c>
      <c r="B47" s="4">
        <f>Financial!B49</f>
        <v>5800027</v>
      </c>
      <c r="C47" s="4">
        <f>Financial!D49</f>
        <v>5595465</v>
      </c>
      <c r="D47" s="4">
        <f>Financial!G49</f>
        <v>-8596275</v>
      </c>
      <c r="E47" s="4">
        <f>Wages!C50</f>
        <v>743203634</v>
      </c>
      <c r="F47" s="22">
        <f t="shared" si="0"/>
        <v>-1.1566513680421536E-2</v>
      </c>
      <c r="G47" s="22">
        <f t="shared" si="1"/>
        <v>7.5288450486774667E-3</v>
      </c>
      <c r="H47" s="22">
        <f t="shared" si="2"/>
        <v>7.8040885898036389E-3</v>
      </c>
    </row>
    <row r="48" spans="1:8" x14ac:dyDescent="0.3">
      <c r="A48">
        <f>Financial!A50</f>
        <v>2015</v>
      </c>
      <c r="B48" s="4">
        <f>Financial!B50</f>
        <v>5873129</v>
      </c>
      <c r="C48" s="4">
        <f>Financial!D50</f>
        <v>5002422</v>
      </c>
      <c r="D48" s="4">
        <f>Financial!G50</f>
        <v>-6397495</v>
      </c>
      <c r="E48" s="4">
        <f>Wages!C51</f>
        <v>804247784</v>
      </c>
      <c r="F48" s="22">
        <f t="shared" si="0"/>
        <v>-7.9546318028773082E-3</v>
      </c>
      <c r="G48" s="22">
        <f t="shared" si="1"/>
        <v>6.2200009742271172E-3</v>
      </c>
      <c r="H48" s="22">
        <f t="shared" si="2"/>
        <v>7.3026362233657082E-3</v>
      </c>
    </row>
    <row r="49" spans="1:8" x14ac:dyDescent="0.3">
      <c r="A49">
        <f>Financial!A51</f>
        <v>2016</v>
      </c>
      <c r="B49" s="4">
        <f>Financial!B51</f>
        <v>5831538</v>
      </c>
      <c r="C49" s="4">
        <f>Financial!D51</f>
        <v>5058870</v>
      </c>
      <c r="D49" s="4">
        <f>Financial!G51</f>
        <v>-3870775</v>
      </c>
      <c r="E49" s="4">
        <f>Wages!C52</f>
        <v>841843968</v>
      </c>
      <c r="F49" s="22">
        <f t="shared" si="0"/>
        <v>-4.5979720080384298E-3</v>
      </c>
      <c r="G49" s="22">
        <f t="shared" si="1"/>
        <v>6.0092727302169134E-3</v>
      </c>
      <c r="H49" s="22">
        <f t="shared" si="2"/>
        <v>6.9271007712441079E-3</v>
      </c>
    </row>
    <row r="50" spans="1:8" x14ac:dyDescent="0.3">
      <c r="A50">
        <f>Financial!A52</f>
        <v>2017</v>
      </c>
      <c r="B50" s="4">
        <f>Financial!B52</f>
        <v>5679898</v>
      </c>
      <c r="C50" s="4">
        <f>Financial!D52</f>
        <v>5100863</v>
      </c>
      <c r="D50" s="4">
        <f>Financial!G52</f>
        <v>-1151770</v>
      </c>
      <c r="E50" s="4">
        <f>Wages!C53</f>
        <v>900477902</v>
      </c>
      <c r="F50" s="22">
        <f t="shared" si="0"/>
        <v>-1.2790652579501057E-3</v>
      </c>
      <c r="G50" s="22">
        <f t="shared" si="1"/>
        <v>5.6646176310054521E-3</v>
      </c>
      <c r="H50" s="22">
        <f t="shared" si="2"/>
        <v>6.3076484024590755E-3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</vt:vector>
  </HeadingPairs>
  <TitlesOfParts>
    <vt:vector size="5" baseType="lpstr">
      <vt:lpstr>Financial</vt:lpstr>
      <vt:lpstr>Wages</vt:lpstr>
      <vt:lpstr>St Exercise</vt:lpstr>
      <vt:lpstr>Calculation</vt:lpstr>
      <vt:lpstr>CA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Cornell, Dyana - ETA</dc:creator>
  <cp:lastModifiedBy>Cornell, Dyana - ETA</cp:lastModifiedBy>
  <dcterms:created xsi:type="dcterms:W3CDTF">2018-10-24T15:15:16Z</dcterms:created>
  <dcterms:modified xsi:type="dcterms:W3CDTF">2018-10-25T20:25:41Z</dcterms:modified>
</cp:coreProperties>
</file>